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15 Stelselregie\SBR\Team gerelateerde zaken\Werkmap Aad\10. Domeinen\200. KVK\10. Taxonomie\NT20\10. Vooronderzoek\Oplevering Visma\"/>
    </mc:Choice>
  </mc:AlternateContent>
  <xr:revisionPtr revIDLastSave="0" documentId="13_ncr:1_{585A9982-1CD8-4CB6-8AA3-28AA80023790}" xr6:coauthVersionLast="47" xr6:coauthVersionMax="47" xr10:uidLastSave="{00000000-0000-0000-0000-000000000000}"/>
  <bookViews>
    <workbookView xWindow="-120" yWindow="-120" windowWidth="29040" windowHeight="15840" activeTab="3" xr2:uid="{00000000-000D-0000-FFFF-FFFF00000000}"/>
  </bookViews>
  <sheets>
    <sheet name="Overzicht" sheetId="1" r:id="rId1"/>
    <sheet name="Bijlage 1" sheetId="2" r:id="rId2"/>
    <sheet name="Bijlage 2" sheetId="3" r:id="rId3"/>
    <sheet name="Bekende fouten - verzoeken" sheetId="5" r:id="rId4"/>
  </sheets>
  <definedNames>
    <definedName name="_xlnm._FilterDatabase" localSheetId="1" hidden="1">'Bijlage 1'!$A$1:$I$36</definedName>
    <definedName name="_xlnm._FilterDatabase" localSheetId="2" hidden="1">'Bijlage 2'!$A$1:$I$88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D4" i="1"/>
  <c r="D10" i="1"/>
  <c r="D3" i="1"/>
  <c r="D8" i="1"/>
  <c r="D9" i="1"/>
  <c r="D7" i="1"/>
  <c r="D5" i="1"/>
  <c r="D12" i="1" l="1"/>
</calcChain>
</file>

<file path=xl/sharedStrings.xml><?xml version="1.0" encoding="utf-8"?>
<sst xmlns="http://schemas.openxmlformats.org/spreadsheetml/2006/main" count="1051" uniqueCount="367">
  <si>
    <t>Actiepunt</t>
  </si>
  <si>
    <t>Regelgeving</t>
  </si>
  <si>
    <t>Concept name</t>
  </si>
  <si>
    <t>Type wijziging</t>
  </si>
  <si>
    <t>RJ richtlijn</t>
  </si>
  <si>
    <t>Documentation-label</t>
  </si>
  <si>
    <t>NL-label</t>
  </si>
  <si>
    <t>PeriodType</t>
  </si>
  <si>
    <t>Op te nemen in Linkrole</t>
  </si>
  <si>
    <t>Entrypoints</t>
  </si>
  <si>
    <t>Categorie</t>
  </si>
  <si>
    <t>Door te voeren wijziging</t>
  </si>
  <si>
    <t>Omschrijving</t>
  </si>
  <si>
    <t>Aantal acties</t>
  </si>
  <si>
    <t>Zie tabblad</t>
  </si>
  <si>
    <t>Concept verwijderen</t>
  </si>
  <si>
    <t>Nieuw concept toevoegen</t>
  </si>
  <si>
    <t>Bijlage 1</t>
  </si>
  <si>
    <t>Concept toevoegen</t>
  </si>
  <si>
    <t>Label wijzigen</t>
  </si>
  <si>
    <t>Member toevoegen</t>
  </si>
  <si>
    <t>Bijlage 2</t>
  </si>
  <si>
    <t>Referentie wijzigen</t>
  </si>
  <si>
    <t>Wijziging van de referentie uit de relevante wet- en regelgeving</t>
  </si>
  <si>
    <t>Bekende fouten/ wijzigingsverzoeken</t>
  </si>
  <si>
    <t>Bekende fouten - verzoeken</t>
  </si>
  <si>
    <t>Totaal</t>
  </si>
  <si>
    <t>Reactie</t>
  </si>
  <si>
    <t>Member verwijderen</t>
  </si>
  <si>
    <t>NT19</t>
  </si>
  <si>
    <t>Linkrole / abstract name</t>
  </si>
  <si>
    <t>Concept</t>
  </si>
  <si>
    <t>Opmerking</t>
  </si>
  <si>
    <t>Nieuwe concepten die toegevoegd zullen worden in de taxonomie NT20</t>
  </si>
  <si>
    <t>Wijzigingen in de presentatie van de taxonomie NT20</t>
  </si>
  <si>
    <t>Bestaande concepten die toegevoegd zullen worden in de taxonomie NT20</t>
  </si>
  <si>
    <t>Nieuwe dimensie in een tabel in de taxonomie NT20</t>
  </si>
  <si>
    <t>Bestaande concepten die verwijderd zullen worden uit de taxonomie NT20</t>
  </si>
  <si>
    <t>Bestaande members die verwijderd zullen worden uit de taxonomie NT20</t>
  </si>
  <si>
    <t>Diverse wijzigingen vanuit de marktconsultatie die verwerkt worden in de taxonomie NT20</t>
  </si>
  <si>
    <t>duration</t>
  </si>
  <si>
    <t>Nieuw concept</t>
  </si>
  <si>
    <t>Groot - Middelgroot</t>
  </si>
  <si>
    <t>urn:kvk:linkrole:notes-consolidated-construction-contracts
urn:kvk:linkrole:notes-construction-contracts</t>
  </si>
  <si>
    <t>Pensioenfonds</t>
  </si>
  <si>
    <t>Voorziening operationele kosten</t>
  </si>
  <si>
    <t>RJ 610-255</t>
  </si>
  <si>
    <r>
      <t xml:space="preserve">Het saldo van de toevoegingen aan en verminderingen van de voorziening pensioenverplichtingen die voor risico zijn van het pensioenfonds als gevolg van </t>
    </r>
    <r>
      <rPr>
        <strike/>
        <sz val="8"/>
        <color rgb="FFFF0000"/>
        <rFont val="Arial"/>
        <family val="2"/>
      </rPr>
      <t>indexering en overige</t>
    </r>
    <r>
      <rPr>
        <sz val="8"/>
        <color rgb="FF000000"/>
        <rFont val="Arial"/>
        <family val="2"/>
      </rPr>
      <t xml:space="preserve"> toeslagen.</t>
    </r>
  </si>
  <si>
    <t>Het saldo van de toevoegingen aan en verminderingen van de voorziening pensioenverplichtingen die voor risico zijn van het pensioenfonds als gevolg van indexering en overige toeslagen.</t>
  </si>
  <si>
    <t>Mutatie voorziening pensioenverplichtingen voor risico van het pensioenfonds door indexering en overige toeslagen</t>
  </si>
  <si>
    <t>Indexering en overige toeslagen</t>
  </si>
  <si>
    <t>Toeslagen</t>
  </si>
  <si>
    <t>Labels wijzigen</t>
  </si>
  <si>
    <t>ChangeProvisionPensionObligationsOnBehalfOfPensionFundIndexationAndOtherMarkUps
Documentation</t>
  </si>
  <si>
    <t>ChangeProvisionPensionObligationsOnBehalfOfPensionFundIndexationAndOtherMarkUps
Label</t>
  </si>
  <si>
    <t>ChangeProvisionPensionObligationsOnBehalfOfPensionFundIndexationAndOtherMarkUps
terseLabel</t>
  </si>
  <si>
    <r>
      <t xml:space="preserve">Mutatie voorziening pensioenverplichtingen voor risico van het pensioenfonds door </t>
    </r>
    <r>
      <rPr>
        <strike/>
        <sz val="8"/>
        <color rgb="FFFF0000"/>
        <rFont val="Arial"/>
        <family val="2"/>
      </rPr>
      <t>indexering en overige</t>
    </r>
    <r>
      <rPr>
        <sz val="8"/>
        <color rgb="FF000000"/>
        <rFont val="Arial"/>
        <family val="2"/>
      </rPr>
      <t xml:space="preserve"> toeslagen</t>
    </r>
  </si>
  <si>
    <t>Toedeling actuariële resultaten</t>
  </si>
  <si>
    <t>Ingehouden kosten (beheervergoeding en andere vergoedingen)</t>
  </si>
  <si>
    <t>RJ 610.267</t>
  </si>
  <si>
    <t>Mutatie technische voorzieningen</t>
  </si>
  <si>
    <t>Mutatie overige technische voorzieningen</t>
  </si>
  <si>
    <t>De mutatie van de overige technische voorzieningen.</t>
  </si>
  <si>
    <t>De mutatie van de technische voorzieningen.</t>
  </si>
  <si>
    <t>RJ 610-302</t>
  </si>
  <si>
    <t>ChangeOtherTechnicalProvisions
Documentation</t>
  </si>
  <si>
    <t>ChangeOtherTechnicalProvisions
Label</t>
  </si>
  <si>
    <t>Premiebijdragen van werkgevers en werknemers</t>
  </si>
  <si>
    <t>Premiebijdragen risico pensioenfonds</t>
  </si>
  <si>
    <t>De premiebijdragen van werkgevers en werknemers aan het pensioenfonds die tenminste kostendekkend zijn voor het pensioenfonds.</t>
  </si>
  <si>
    <t>PremiumContributionsEmployersEmployees
Documentation</t>
  </si>
  <si>
    <t>PremiumContributionsEmployersEmployees
Label</t>
  </si>
  <si>
    <t>RJ 610.311a</t>
  </si>
  <si>
    <t>Vergoeding voor de kosten</t>
  </si>
  <si>
    <t>RJ 610-403</t>
  </si>
  <si>
    <t>RJ 610.507</t>
  </si>
  <si>
    <t>RJ 610.244</t>
  </si>
  <si>
    <t>RJ 290.101</t>
  </si>
  <si>
    <t>Aanpassen label</t>
  </si>
  <si>
    <t>Beschrijving van de belangrijkste onderwerpen die in de vergaderingen van de commissies aan de orde zijn gekomen</t>
  </si>
  <si>
    <t>Beschrijving van de belangrijkste onderwerpen die in de vergaderingen van de commissie aan de orde zijn gekomen</t>
  </si>
  <si>
    <t>Was</t>
  </si>
  <si>
    <t>Wordt</t>
  </si>
  <si>
    <t>Aanpassing in NT20</t>
  </si>
  <si>
    <t>ezk-ncgc-i_MainTopicsDuringCommitteesMeetingsDescription</t>
  </si>
  <si>
    <t>jenv-bw2-i_SubordinatedLiabilitiesDescription</t>
  </si>
  <si>
    <t>ConceptDelete</t>
  </si>
  <si>
    <t>Beschrijving van achterstelling van vorderingen respectievelijk obligaties en andere vastrentende waardepapieren</t>
  </si>
  <si>
    <t>ezk-ncgc-i_AllExistingOrPotentialAntiTakeoverMeasuresOfTheCompanyDescription</t>
  </si>
  <si>
    <t>rj-i_CorporateGovernancePracticesVoluntarilyComplianceDescription</t>
  </si>
  <si>
    <t>rj-i_SubsidyIncome</t>
  </si>
  <si>
    <t>rj-i_RelatedAgreementsOptionDescription</t>
  </si>
  <si>
    <t>ezk-ncgc-i_TheConclusionsAndAnyRecommendationsFromTheAnnualAnalysisOfTheAuditCommitteeRegardingTheNeedForAnInternalAuditFunctionAndAnAssessmentIfAppropriateAlternativeMeasuresHaveBeenTakenDescription</t>
  </si>
  <si>
    <t>Beschrijving van alle uitstaande of potentieel inzetbare beschermingsmaatregelen tegen een overname van zeggenschap over de vennootschap en onder welke omstandigheden en door wie deze beschermingsmaatregelen naar verwachting kunnen worden ingezet</t>
  </si>
  <si>
    <t>Beschrijving van de belangrijkste kenmerken van het beheers- en controlesysteem van de vennootschap in verband met het proces van de financiële verslaggeving van de vennootschap en van de groep waarvan de financiële gegevens zijn opgenomen</t>
  </si>
  <si>
    <t>Subsidies</t>
  </si>
  <si>
    <t>Beschrijving van conclusies, eventuele aanbevelingen en alternatief getroffen maatregelen die voortkomend uit de beoordeling door de raad van commissarissen of adequate alternatieve maatregelen zijn getroffen voor het ontbreken van een interne audit dienst en beziet of behoefte bestaat om een interne audit dienst in te richten.</t>
  </si>
  <si>
    <r>
      <t>Beschrijving van de overeenkomsten die met elkaa</t>
    </r>
    <r>
      <rPr>
        <sz val="11"/>
        <rFont val="Calibri"/>
        <family val="2"/>
        <scheme val="minor"/>
      </rPr>
      <t>r s</t>
    </r>
    <r>
      <rPr>
        <sz val="11"/>
        <color theme="1"/>
        <rFont val="Calibri"/>
        <family val="2"/>
        <scheme val="minor"/>
      </rPr>
      <t>amenhange</t>
    </r>
    <r>
      <rPr>
        <b/>
        <sz val="11"/>
        <color rgb="FFFF0000"/>
        <rFont val="Calibri"/>
        <family val="2"/>
        <scheme val="minor"/>
      </rPr>
      <t>n,w</t>
    </r>
    <r>
      <rPr>
        <sz val="11"/>
        <color theme="1"/>
        <rFont val="Calibri"/>
        <family val="2"/>
        <scheme val="minor"/>
      </rPr>
      <t>aaronder enigerlei optie</t>
    </r>
  </si>
  <si>
    <t>Informatie over de kapitaalstructuur, zeggenschapsrechten en beperkingen daarvan, wat betrekking heeft op de overnamerichtlijn.</t>
  </si>
  <si>
    <t>Subsidiebaten</t>
  </si>
  <si>
    <t>Beschrijving van de overeenkomsten die met elkaar samenhangen, waaronder enigerlei optie</t>
  </si>
  <si>
    <t>Beschrijving van conclusies en aanbevelingen of alternatieve maatregelen die voortkomen uit jaarlijkse analyse van de raad van commissarissen omtrent de behoefte aan interne audit functie en beoordeling of adequate alternatieve maatregelen zijn getroffen</t>
  </si>
  <si>
    <r>
      <rPr>
        <b/>
        <sz val="8"/>
        <color rgb="FF000000"/>
        <rFont val="Arial"/>
        <family val="2"/>
      </rPr>
      <t>Zie tabblad Pensioenfonds</t>
    </r>
    <r>
      <rPr>
        <sz val="8"/>
        <color rgb="FF000000"/>
        <rFont val="Arial"/>
        <family val="2"/>
      </rPr>
      <t xml:space="preserve">
Zie bijlage 1 Voorbeeld Balans pensioenfonds
Zie bijlage 2 Voorbeeld Staat van baten en lasten pensioenfonds
Zie bijlage 3 Voorbeeld Kasstroomoverzicht pensioenfonds</t>
    </r>
  </si>
  <si>
    <t>Beschrijving van de mate waarin aan de ecologische of sociale kenmerken is voldaan</t>
  </si>
  <si>
    <t>Beschrijving van het algemene duurzaamheidsgerelateerde effect van het financiële product aan de hand van relevante duurzaamheidsindicatoren</t>
  </si>
  <si>
    <t>Beschrijving van een vergelijking tussen het algemene duurzaamheidsgerelateerde effect van het financieel product met de effecten van de aangewezen index en van een brede marktindex aan de hand van duurzaamheidsindicatoren</t>
  </si>
  <si>
    <t>RJ 221.102a / RJ270.101a</t>
  </si>
  <si>
    <t>ScopeIFRS15Description</t>
  </si>
  <si>
    <t>De beschrijving van de toepassing van IFRS15.</t>
  </si>
  <si>
    <t>Beschrijving van de toepassing van IFRS15</t>
  </si>
  <si>
    <t>De beschrijving van de toepassing van IFRS9.</t>
  </si>
  <si>
    <t>Beschrijving van de toepassing van IFRS9</t>
  </si>
  <si>
    <t>ScopeIFRS9Description</t>
  </si>
  <si>
    <t xml:space="preserve">ActivitiesPerformedByVolunteersImportanceDescription </t>
  </si>
  <si>
    <t>RJ 640-514a / RJ 650.404 / C2.402</t>
  </si>
  <si>
    <t>RJ</t>
  </si>
  <si>
    <t>NT20</t>
  </si>
  <si>
    <t>RJ 212.709</t>
  </si>
  <si>
    <t>RJ 214.405</t>
  </si>
  <si>
    <t>RJ 214.818</t>
  </si>
  <si>
    <t>RJ 214.813</t>
  </si>
  <si>
    <t>RJ 214.802</t>
  </si>
  <si>
    <t>RJ 214.804</t>
  </si>
  <si>
    <t>RJ 214.806</t>
  </si>
  <si>
    <t>RJ 214.805</t>
  </si>
  <si>
    <t>RJ 214.816</t>
  </si>
  <si>
    <t>RJ 214.819</t>
  </si>
  <si>
    <t>RJ 214.810</t>
  </si>
  <si>
    <t>RJ 221.414 sub d</t>
  </si>
  <si>
    <t>RJ 221.414 sub c</t>
  </si>
  <si>
    <t>RJ 254.408</t>
  </si>
  <si>
    <t>RJ 271.312</t>
  </si>
  <si>
    <t>RJ 650.406</t>
  </si>
  <si>
    <t>ChangeAccountingPolicyToHistoricalCostPriceApplicationTransitionalProvisionDescription</t>
  </si>
  <si>
    <t>RJ 212.804</t>
  </si>
  <si>
    <t>ExtentNotRealisedRevaluationReserveDescription</t>
  </si>
  <si>
    <t>RJ 214.307</t>
  </si>
  <si>
    <t>RJ 214.620</t>
  </si>
  <si>
    <t>RJ 214.315</t>
  </si>
  <si>
    <t>RJ 214.605</t>
  </si>
  <si>
    <t>RJ 214.607</t>
  </si>
  <si>
    <t>RJ 214.609</t>
  </si>
  <si>
    <t>RJ 214.608</t>
  </si>
  <si>
    <t>RJ 214.617</t>
  </si>
  <si>
    <t>RJ 214.621</t>
  </si>
  <si>
    <t>RJ 214.613a</t>
  </si>
  <si>
    <t>ConstructionContractsMethod</t>
  </si>
  <si>
    <t>Gebruikte methode voor de bepaling van de mate van de verrichte prestaties bij uitvoering van onderhanden projecten</t>
  </si>
  <si>
    <t>De methode van toerekening van opbrengsten aan verslagperioden, waaronder de wijze van vaststelling van de mate van voltooiing van opdrachten.</t>
  </si>
  <si>
    <t>ConstructionContractsMethodRecordedAsLiability</t>
  </si>
  <si>
    <t>ConstructionContractsMethodsProjectIncome</t>
  </si>
  <si>
    <t>RJ 221.414 sub b</t>
  </si>
  <si>
    <t>ConstructionContractsMethodsProjectIncomeRecordedAsLiability</t>
  </si>
  <si>
    <t>BankCovenantNotEnteredIntoForceOnBalanceSheetDateOrAfterBalanceSheetDateBeforeFinancialStatementsAreDrawnUpButHasBeenApproachedCloselyDescription</t>
  </si>
  <si>
    <t>PensionReceivablesPolicy</t>
  </si>
  <si>
    <t>Rj</t>
  </si>
  <si>
    <t>CodeOfConductInformation</t>
  </si>
  <si>
    <t>RJ 650.409</t>
  </si>
  <si>
    <t>AppointmentMethodManagementDescription</t>
  </si>
  <si>
    <t>AppointmentMethodSupervisoryBodyDescription</t>
  </si>
  <si>
    <t>InformationAboutGovernanceDisclosure</t>
  </si>
  <si>
    <t>ManagementSupervisoryBodyInformation</t>
  </si>
  <si>
    <t>ResponsibilitiesAndWorkingMethodManagementDescription</t>
  </si>
  <si>
    <t>ResponsibilitiesAndWorkingMethodSupervisoryBodyDescription</t>
  </si>
  <si>
    <t>TheCompositionOfManagementDescription</t>
  </si>
  <si>
    <t>TheCompositionOfSupervisoryBodyDescription</t>
  </si>
  <si>
    <t>TheLegalStructureDescription</t>
  </si>
  <si>
    <t>TheTermInOfficeOfMembersOfManagementDescription</t>
  </si>
  <si>
    <t>TheTermInOfficeOfMembersOfSupervisoryBodyDescription</t>
  </si>
  <si>
    <t>RJ-Uiting 2024-6/Actiepunt-A</t>
  </si>
  <si>
    <t>RJ 610.106a</t>
  </si>
  <si>
    <t>De beschrijving van ieder gescheiden vermogen.</t>
  </si>
  <si>
    <t>Beschrijving van ieder gescheiden vermogen</t>
  </si>
  <si>
    <t>RJ 610.107</t>
  </si>
  <si>
    <t>VPLArrangementsAgreementsCharacteristicsDescription</t>
  </si>
  <si>
    <t>VPLArrangementsRecognisedInFinancialStatementsDescription</t>
  </si>
  <si>
    <t>RJ 610.216a</t>
  </si>
  <si>
    <t>De beschrijving het rendement van de beleggingsportefeuille wordt toegerekend aan de verschillende verplichtingen en eigen vermogenscomponenten.</t>
  </si>
  <si>
    <t>Beschrijving het rendement van de beleggingsportefeuille wordt toegerekend aan de verschillende verplichtingen en eigen vermogenscomponenten</t>
  </si>
  <si>
    <t>InvestmentsOnBehalfOfParticipantsDisclosure</t>
  </si>
  <si>
    <t>RJ 610.216b</t>
  </si>
  <si>
    <t>RJ 610.262</t>
  </si>
  <si>
    <t>TechnicalProvisionsOtherExtentNoncurrentPartDescription</t>
  </si>
  <si>
    <t>TechnicalProvisionsOtherMethodDeterminingDescription</t>
  </si>
  <si>
    <t>TechnicalProvisionsOtherNatureDescription</t>
  </si>
  <si>
    <t>RJ 610.267a</t>
  </si>
  <si>
    <t>De beschrijving op welke wijze rendementen zijn toegerekend aan de voorzieningen en de eigen vermogensbestanddelen.</t>
  </si>
  <si>
    <t>Beschrijving op welke wijze het beschermingsrendement, het projectierendement en het overrendement zijn bepaald</t>
  </si>
  <si>
    <t>De beschrijving op welke wijze het beschermingsrendement, het projectierendement en het overrendement zijn bepaald.</t>
  </si>
  <si>
    <t>Beschrijving op welke wijze rendementen zijn toegerekend aan de voorzieningen en de eigen vermogensbestanddelen</t>
  </si>
  <si>
    <t>RJ 610.270</t>
  </si>
  <si>
    <t>PayablesVPLArrangementsReceivedNotYetUtilised</t>
  </si>
  <si>
    <t>RJ 610.312a</t>
  </si>
  <si>
    <t>De beschrijving van de feitelijk ontvangen premies, de achterstallige premies (met een link naar de openstaande vorderingen) en de afboekingen uit voorgaande jaren.</t>
  </si>
  <si>
    <t>Beschrijving van de feitelijk ontvangen premies, de achterstallige premies (met een link naar de openstaande vorderingen) en de afboekingen uit voorgaande jaren</t>
  </si>
  <si>
    <t>RJ 645.304</t>
  </si>
  <si>
    <t>ExtentAffordabilityDescription</t>
  </si>
  <si>
    <t>ExtentAvailabilityDescription</t>
  </si>
  <si>
    <t>ExtentManagementDescription</t>
  </si>
  <si>
    <t>ExtentQualityDescription</t>
  </si>
  <si>
    <t>FinancialInstrumentsRiskManagementPolicyDescription</t>
  </si>
  <si>
    <t>RJ 650.413</t>
  </si>
  <si>
    <t>ExpectedDevelopmentsDescription</t>
  </si>
  <si>
    <t>RJ 650.414</t>
  </si>
  <si>
    <t>RJ 650.407</t>
  </si>
  <si>
    <t>PolicyCommunicationWithStakeholdersDescription</t>
  </si>
  <si>
    <t>RJ 650.410</t>
  </si>
  <si>
    <t>Referentie toevoegen</t>
  </si>
  <si>
    <t>ActivitiesFinancialPositionDisclosure</t>
  </si>
  <si>
    <t>AnalysisBalanceIncomeAndExpenses</t>
  </si>
  <si>
    <t>ExpectedIncomeDescription</t>
  </si>
  <si>
    <t>ExtentToWhichBenefitsAreRecurringOnceOrAnnualyDescription</t>
  </si>
  <si>
    <t>HowControlSupervisionComplianceInvestmentStatuteDescription</t>
  </si>
  <si>
    <t>InformationAboutFinancialPolicyDisclosure</t>
  </si>
  <si>
    <t>InvestmentResults</t>
  </si>
  <si>
    <t>MethodsUsedForFundraisingDescription</t>
  </si>
  <si>
    <t>PlannedExpenditureOnFundraisingAndSupportingFunctionsDescription</t>
  </si>
  <si>
    <t>PlannedExpenditureOnTheObjectiveDescription</t>
  </si>
  <si>
    <t>PolicyExtentAndPurposeOfReservesAndFundsDescription</t>
  </si>
  <si>
    <t>PolicyInvestmentsDescription</t>
  </si>
  <si>
    <t>PolicyOfProspectiveUsageReservesAndFundsDescription</t>
  </si>
  <si>
    <t>PolicyRelatingToRatioExpensesToIncomeOfFundraisingDescription</t>
  </si>
  <si>
    <t>RJ 650.408</t>
  </si>
  <si>
    <t>ImprovementInTheRiskManagementSystemWithRegardsToRisksAndUncertaintiesDescription</t>
  </si>
  <si>
    <t>SignificantRisksAndUncertaintiesOfThePastYearAndTheirConsequencesDescription</t>
  </si>
  <si>
    <t>TheControlsToMitigateThePrincipalRisksAndUncertaintiesDescription</t>
  </si>
  <si>
    <t>TheExpectedImpactOnTheResultsAndFinancialPositionDescription</t>
  </si>
  <si>
    <t>RJ 650.411</t>
  </si>
  <si>
    <t>Verplaatsing concept naar nieuwe ELR Notes*ConstructionContractsObligationPerformingServiceSpecification met typedmember 'Belangrijk type prestatieverplichting'</t>
  </si>
  <si>
    <t>Middelgroot en groot</t>
  </si>
  <si>
    <t>Nieuwe ELR</t>
  </si>
  <si>
    <t>Verplaatsing concept naar nieuwe ELR Notes*CurrentLiabilitiesObligationPerformingServiceSpecification met typedmember 'Belangrijk type prestatieverplichting'</t>
  </si>
  <si>
    <t>ConstructionContractsNature</t>
  </si>
  <si>
    <t>De aard van belangrijke prestatieverplichtingen</t>
  </si>
  <si>
    <t>Aard van belangrijke prestatieverplichtingen</t>
  </si>
  <si>
    <t>Notes*ConstructionContracts</t>
  </si>
  <si>
    <t>ConstructionContractsNatureRecordedAsLiability</t>
  </si>
  <si>
    <t>Notes*CurrentLiabilities</t>
  </si>
  <si>
    <t>RJ 254.307a</t>
  </si>
  <si>
    <t>EarlyRedemptionAfterBalanceSheetDateBeforePreparationOfFinancialStatementsAlternativeDescription</t>
  </si>
  <si>
    <t>De beschrijving van de toepassing van de alternatieve optie: Indien na balansdatum maar voor het moment van opmaken van de jaarrekening de schuldenaar gebruik heeft gemaakt van de bevoegdheid tot vervroegde aflossing waarbij de vervroegde aflossing heeft plaatsgevonden dan wel de vervroegde aflossing is overeengekomen, is het toegestaan de schuld als kortlopend te rubriceren.</t>
  </si>
  <si>
    <t>Beschrijving van de alternatieve optie om de (overeengekomen) vervroegde aflossing als kortlopende schuld te presenteren</t>
  </si>
  <si>
    <t>Duration</t>
  </si>
  <si>
    <t>Onder concept EarlyRedemptionAfterBalanceSheetDateBeforePreparationOfFinancialStatementsDescription ELR NotesCurrentLiabilities en NotesConsolidatedCurrentLiabilities</t>
  </si>
  <si>
    <t>LiabilitiesNoncurrentImmediateExigibilityAmount</t>
  </si>
  <si>
    <t>Het bedrag van de schuld ten aanzien van de opeisbaarheid van de schulden die bij benadering direct of op korte termijn opeisbaar worden</t>
  </si>
  <si>
    <t>Bedrag van de schuld ten aanzien van de opeisbaarheid van de schulden die bij benadering direct of op korte termijn opeisbaar worden</t>
  </si>
  <si>
    <t>Onder concept LiabilitiesNoncurrentImmediateExigibilityDescription in ELRs NotesNoncurrentLiabilities en NotesConsolidatedNoncurrentLiabilities</t>
  </si>
  <si>
    <t>RJ 271.213a en RJ 271.410</t>
  </si>
  <si>
    <t>ImportantPropertiesEconomicRealityDescription</t>
  </si>
  <si>
    <t>De  beschrijving van de belangrijkste kenmerken van de regeling inclusief of sprake is van een regeling met of zonder opbouw van rechten op basis van de economische realiteit van de regeling.</t>
  </si>
  <si>
    <t>Beschrijving van de belangrijkste kenmerken van de regeling inclusief of sprake is van een regeling met of zonder opbouw van rechten op basis van de economische realiteit van de regeling</t>
  </si>
  <si>
    <t>In ELRs NotesReceivables en NotesConsolidatedReceivables</t>
  </si>
  <si>
    <t>DiscountRateDescription</t>
  </si>
  <si>
    <t>De beschrijving van de gehanteerde disconteringsvoet en andere belangrijke grondslagen en veronderstellingen.</t>
  </si>
  <si>
    <t>Beschrijving van de gehanteerde disconteringsvoet en andere belangrijke grondslagen en veronderstellingen</t>
  </si>
  <si>
    <t>RJ 400.3015</t>
  </si>
  <si>
    <t>MethodDeterminationNotEconomicActvitiesDescription</t>
  </si>
  <si>
    <t>Toevoegen aan ELR ReportOfTheManagementBoard</t>
  </si>
  <si>
    <t>Groot</t>
  </si>
  <si>
    <t>CriticalPerformanceIndicatorPartSustainableActivitiesProtectionWaterResourcesDescription</t>
  </si>
  <si>
    <t>CriticalPerformanceIndicatorPartSustainableActivitiesTransitionCircularEconomyDescription</t>
  </si>
  <si>
    <t>CriticalPerformanceIndicatorPartSustainableActivitiesPollutionPreventionControlDescription</t>
  </si>
  <si>
    <t>CriticalPerformanceIndicatorPartSustainableActivitiesProtectionRestorationEcosystemsDescription</t>
  </si>
  <si>
    <t>DesiredResultsAndIntendedImprovementTargetGroupOrSocialPurposeDescription</t>
  </si>
  <si>
    <t>MainResultsAchievedNotAchievedMultiYearPlanDescription</t>
  </si>
  <si>
    <t>MonitoringEvaluatingAchievementsResultsAndRealizationImprovementsDescription</t>
  </si>
  <si>
    <t>SelectionOfProgramsAndOrProjectsDescription</t>
  </si>
  <si>
    <t>De beschrijving van het hoofddoel en voor welke doelgroep zij dit willen bereiken.</t>
  </si>
  <si>
    <t>De beschrijving welke doelstellingen zijn gerealiseerd en welke niet en de evaluatie in hoeverre de effecten daarvan bijdragen aan het hoofddoel.</t>
  </si>
  <si>
    <t>De beschrijving welke programma’s en/of projecten zij wil uitvoeren om het hoofddoel te bereiken.</t>
  </si>
  <si>
    <t>De beschrijving in hoeverre de evaluatie (uit het voorgaande punt) consequenties heeft voor het meerjarenbeleidsplan.</t>
  </si>
  <si>
    <t>IncomeSpentOnObjectivesDescription</t>
  </si>
  <si>
    <t>QualityOfActivitiesAndEffectivenessAndEfficiencyDescription</t>
  </si>
  <si>
    <t>RJ 640.210</t>
  </si>
  <si>
    <t>RJ 640.209</t>
  </si>
  <si>
    <t>AdjustmentToPoliciesImpossibilityDescription</t>
  </si>
  <si>
    <t>CumulativeUnprocessedShareLossesParticipatingInterestsDisclosure</t>
  </si>
  <si>
    <t>CumulativeUnprocessedShareLossesParticipatingInterests</t>
  </si>
  <si>
    <t>DilutionsGainsLossesNatureAndExtentDescription</t>
  </si>
  <si>
    <t>DilutionsGainsLossesProcessingMethodDescription</t>
  </si>
  <si>
    <t>FinancialAssetsAdditionsThroughAcquisitions</t>
  </si>
  <si>
    <t>FinancialAssetsCostPrice</t>
  </si>
  <si>
    <t>FinancialAssetsDivestitures</t>
  </si>
  <si>
    <t>FinancialAssetsDividendFromParticipatingInterests</t>
  </si>
  <si>
    <t>FinancialAssetsExchangeDifferences</t>
  </si>
  <si>
    <t>FinancialAssetsFairValueDisclosure</t>
  </si>
  <si>
    <t>FinancialAssetsShareInResultParticipatingInterests</t>
  </si>
  <si>
    <t>LegalEntityLossesOverReportingPeriodParticipatingInterestsDisclosure</t>
  </si>
  <si>
    <t>LegalEntityLossesOverReportingPeriodParticipatingInterests</t>
  </si>
  <si>
    <t>NatureExtentRestructuringDescription</t>
  </si>
  <si>
    <t>OffBalanceSheetLiabilitiesLiabilityClaimDescription</t>
  </si>
  <si>
    <t>ReasonForDeviantConsiderationParticipationDescription</t>
  </si>
  <si>
    <t>ReasonForDeviantConsiderationSignificantInfluenceDescription</t>
  </si>
  <si>
    <t>RJ-Uiting 2024-10 / Actiepunt-B</t>
  </si>
  <si>
    <t>RJ-Uiting 2024-13 / Actiepunt-C</t>
  </si>
  <si>
    <t>RJ-Uiting 2024-13 / Actiepunt-D</t>
  </si>
  <si>
    <t>RJ Uiting 2024-13 / Actiepunt-E</t>
  </si>
  <si>
    <t>RJ-Uiting 2024-13/Actiepunt-F</t>
  </si>
  <si>
    <t>RJ-Uiting 2024-15 / Actiepunt-G</t>
  </si>
  <si>
    <t>RJ-Uiting 2024-16 / Actiepunt H</t>
  </si>
  <si>
    <t>RJ Uiting 2024-16 / Actiepunt I</t>
  </si>
  <si>
    <t>RJ-Uiting 2024-16 / Actiepunt J</t>
  </si>
  <si>
    <t>RJ-Uiting 2024-16 / Actiepunt K</t>
  </si>
  <si>
    <t>RJ-Uiting 2024-16 / Actiepunt L</t>
  </si>
  <si>
    <t>RJ-Uiting 2024-16 / Actiepunt M</t>
  </si>
  <si>
    <t>RJ-Uiting 2024-16 / Actiepunt N</t>
  </si>
  <si>
    <t>RJ-Uiting 2024-16 / Actiepunt O</t>
  </si>
  <si>
    <t>RJ-Uiting 2024-17/Actiepunt-P</t>
  </si>
  <si>
    <t>RJ-Uiting -2024-19 / Actiepunt Q</t>
  </si>
  <si>
    <t>RJ-Uiting 2024-1/Actiepunt-R</t>
  </si>
  <si>
    <t>Actiepunt-S</t>
  </si>
  <si>
    <t>Actiepunt T</t>
  </si>
  <si>
    <t>Actiepunt U</t>
  </si>
  <si>
    <t>Actiepunt V</t>
  </si>
  <si>
    <t>Actiepunt-V</t>
  </si>
  <si>
    <t>Actiepunt-W</t>
  </si>
  <si>
    <t>Toevoegen aan ELR ReportOfTheManagementBoardPensionFunds</t>
  </si>
  <si>
    <t>Beschrijving van risico’s inzake overgang naar het WTP (waaronder datakwaliteit)</t>
  </si>
  <si>
    <t>De beschrijving van risico’s inzake overgang naar het WTP (waaronder datakwaliteit).</t>
  </si>
  <si>
    <t>De beschrijving van een vergelijking tussen het algemene duurzaamheidsgerelateerde effect van het financieel product met de effecten van de aangewezen index en van een brede marktindex aan de hand van duurzaamheidsindicatoren.</t>
  </si>
  <si>
    <t>De beschrijving van het algemene duurzaamheidsgerelateerde effect van het financiële product aan de hand van relevante duurzaamheidsindicatoren.</t>
  </si>
  <si>
    <t>De beschrijving van de mate waarin aan de ecologische of sociale kenmerken is voldaan.</t>
  </si>
  <si>
    <t>EcologicalOrSocialFeaturesDescription</t>
  </si>
  <si>
    <t>SustainableRelatedEffectDescription</t>
  </si>
  <si>
    <t>urn:kvk:linkrole:consolidated-balance-sheet-pension-funds
Toevoegen van members
urn:kvk:linkrole:balance-sheet-pension-funds
urn:kvk:linkrole:consolidated-income-expenses-statement-pension-funds
urn:kvk:linkrole:income-expenses-statement-pension-funds
urn:kvk:linkrole:consolidated-cash-flow-statement-pension-funds
urn:kvk:linkrole:cash-flow-statement-pension-funds</t>
  </si>
  <si>
    <t>Beschrijving van het hoofddoel en voor welke doelgroep zij dit willen bereiken</t>
  </si>
  <si>
    <t>Beschrijving welke programma’s en/of projecten zij wil uitvoeren om het hoofddoel te bereiken</t>
  </si>
  <si>
    <t>Beschrijving welke doelstellingen zijn gerealiseerd en welke niet en de evaluatie in hoeverre de effecten daarvan bijdragen aan het hoofddoel</t>
  </si>
  <si>
    <t>Beschrijving in hoeverre de evaluatie (uit het voorgaande punt) consequenties heeft voor het meerjarenbeleidsplan</t>
  </si>
  <si>
    <t>Toevoegen aan NotesConsolidatedFinancialInstruments en NotesFinancialInstruments</t>
  </si>
  <si>
    <t>Toevoegen aan NotesConsolidatedTechnicalProvisionsBreakdownPensionFunds en NotesTechnicalProvisionsBreakdownPensionFunds</t>
  </si>
  <si>
    <t>Toevoegen aan NotesConsolidatedInvestmentsOnBehalfOfParticipantsMovementPensionFunds en NotesInvestmentsOnBehalfOfParticipantsMovementPensionFunds</t>
  </si>
  <si>
    <t>Toevoegen aan NotesConsolidatedPremiumContributionsPensionFunds en NotesPremiumContributionsPensionFunds</t>
  </si>
  <si>
    <t>Toevoegen aan NotesConsolidatedInvestmentsOnBehalfOfParticipantsPensionFunds en NotesInvestmentsOnBehalfOfParticipantsPensionFunds</t>
  </si>
  <si>
    <t>Toevoegen aan ReportOfTheManagementBoardFundraising</t>
  </si>
  <si>
    <t>Het bedrag van de voorziening operationele kosten.</t>
  </si>
  <si>
    <t>Het bedrag van de ingehouden kosten (beheervergoeding en andere vergoedingen).</t>
  </si>
  <si>
    <t>Het bedrag van de toedeling actuariële resultaten.</t>
  </si>
  <si>
    <t>Het bedrag van de vergoeding voor de kosten.</t>
  </si>
  <si>
    <t>SustainableRelatedEffectIndexDescription</t>
  </si>
  <si>
    <t>RisksWTPDescription</t>
  </si>
  <si>
    <t>ProvisionOperationalCostsAmount</t>
  </si>
  <si>
    <t>De beschrijving van besluiten tot toeslagverlening of korting.</t>
  </si>
  <si>
    <t>Beschrijving van besluiten tot toeslagverlening of korting</t>
  </si>
  <si>
    <t>DecisionsAllowanceDiscountDescription</t>
  </si>
  <si>
    <t>ActuarialResultsAmount</t>
  </si>
  <si>
    <t>DeductionCostsManagement</t>
  </si>
  <si>
    <t>CompensationCostsPensionFund</t>
  </si>
  <si>
    <t>SeperatedAssetsDescription</t>
  </si>
  <si>
    <t>ReturnInvestmentPortfolioAllocatedComponentsDescription</t>
  </si>
  <si>
    <t>ProtectionEfficiencyProjectionEfficiencyExcessDescription</t>
  </si>
  <si>
    <t>ReturnAllocatedProvisionsDescription</t>
  </si>
  <si>
    <t>PremiumReceivedPremiumsArrearsDescription</t>
  </si>
  <si>
    <t>MainGoalTargetGroupDescription</t>
  </si>
  <si>
    <t>ProgramsImplementToAchieveMainGoalDescription</t>
  </si>
  <si>
    <t>ObjectionsAchievedExtentContributeMainObjectiveDescription</t>
  </si>
  <si>
    <t>ExtentEvaluationConsequencesMultiYearPolicyPlanDescription</t>
  </si>
  <si>
    <t>Nieuw ELR maken</t>
  </si>
  <si>
    <t>Nieuwe ELRs die toegevoegd zullen worden in de taxonomie NT20</t>
  </si>
  <si>
    <t>Beschrijving van de verwachte gang van zaken</t>
  </si>
  <si>
    <t>Beschrijving van de toekomstverwachting</t>
  </si>
  <si>
    <t>Pensioenfondsen</t>
  </si>
  <si>
    <t>Fondsenwervende instellingen</t>
  </si>
  <si>
    <t>Referentie</t>
  </si>
  <si>
    <t>LegacyIncome</t>
  </si>
  <si>
    <t>Toevoegen aan NotesConsolidatedOtherNotesPensionFunds en NotesOtherNotesPensionfunds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</si>
</sst>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Arial"/>
    </font>
    <font>
      <sz val="11"/>
      <color theme="1"/>
      <name val="Calibri"/>
      <family val="2"/>
      <scheme val="minor"/>
    </font>
    <font>
      <sz val="11"/>
      <color theme="1"/>
      <name val="Calibri"/>
      <family val="2"/>
      <scheme val="minor"/>
    </font>
    <font>
      <b/>
      <sz val="8"/>
      <color theme="1"/>
      <name val="Arial"/>
      <family val="2"/>
    </font>
    <font>
      <b/>
      <sz val="8"/>
      <color rgb="FF000000"/>
      <name val="Arial"/>
      <family val="2"/>
    </font>
    <font>
      <sz val="8"/>
      <color theme="1"/>
      <name val="Arial"/>
      <family val="2"/>
    </font>
    <font>
      <sz val="8"/>
      <color rgb="FF000000"/>
      <name val="Arial"/>
      <family val="2"/>
    </font>
    <font>
      <b/>
      <sz val="11"/>
      <color theme="1"/>
      <name val="Arial"/>
      <family val="2"/>
    </font>
    <font>
      <b/>
      <sz val="11"/>
      <color theme="0"/>
      <name val="Calibri"/>
      <family val="2"/>
      <scheme val="minor"/>
    </font>
    <font>
      <sz val="8"/>
      <name val="Arial"/>
      <family val="2"/>
    </font>
    <font>
      <sz val="11"/>
      <color theme="1"/>
      <name val="Arial"/>
      <family val="2"/>
    </font>
    <font>
      <b/>
      <sz val="10"/>
      <color theme="1"/>
      <name val="Arial"/>
      <family val="2"/>
    </font>
    <font>
      <sz val="10"/>
      <color theme="1"/>
      <name val="Arial"/>
      <family val="2"/>
    </font>
    <font>
      <sz val="11"/>
      <name val="Arial"/>
      <family val="2"/>
    </font>
    <font>
      <strike/>
      <sz val="8"/>
      <color rgb="FFFF0000"/>
      <name val="Arial"/>
      <family val="2"/>
    </font>
    <font>
      <sz val="11"/>
      <name val="Calibri"/>
      <family val="2"/>
      <scheme val="minor"/>
    </font>
    <font>
      <b/>
      <sz val="11"/>
      <color rgb="FFFF0000"/>
      <name val="Calibri"/>
      <family val="2"/>
      <scheme val="minor"/>
    </font>
  </fonts>
  <fills count="3">
    <fill>
      <patternFill patternType="none"/>
    </fill>
    <fill>
      <patternFill patternType="gray125"/>
    </fill>
    <fill>
      <patternFill patternType="solid">
        <fgColor theme="4"/>
        <bgColor theme="4"/>
      </patternFill>
    </fill>
  </fills>
  <borders count="3">
    <border>
      <left/>
      <right/>
      <top/>
      <bottom/>
      <diagonal/>
    </border>
    <border>
      <left/>
      <right/>
      <top style="thin">
        <color rgb="FF9BC2E6"/>
      </top>
      <bottom style="thin">
        <color theme="4" tint="0.39997558519241921"/>
      </bottom>
      <diagonal/>
    </border>
    <border>
      <left/>
      <right style="thin">
        <color theme="4" tint="0.39997558519241921"/>
      </right>
      <top style="thin">
        <color rgb="FF9BC2E6"/>
      </top>
      <bottom style="thin">
        <color theme="4" tint="0.39997558519241921"/>
      </bottom>
      <diagonal/>
    </border>
  </borders>
  <cellStyleXfs count="2">
    <xf numFmtId="0" fontId="0" fillId="0" borderId="0"/>
    <xf numFmtId="0" fontId="2" fillId="0" borderId="0"/>
  </cellStyleXfs>
  <cellXfs count="31">
    <xf numFmtId="0" fontId="0" fillId="0" borderId="0" xfId="0"/>
    <xf numFmtId="0" fontId="7" fillId="0" borderId="0" xfId="0" applyFont="1"/>
    <xf numFmtId="0" fontId="0" fillId="0" borderId="0" xfId="0" applyAlignment="1">
      <alignment wrapText="1"/>
    </xf>
    <xf numFmtId="0" fontId="10" fillId="0" borderId="0" xfId="0" applyFont="1"/>
    <xf numFmtId="0" fontId="13" fillId="0" borderId="0" xfId="0" applyFont="1"/>
    <xf numFmtId="0" fontId="13" fillId="0" borderId="0" xfId="0" applyFont="1" applyAlignment="1">
      <alignment wrapText="1"/>
    </xf>
    <xf numFmtId="0" fontId="0" fillId="0" borderId="0" xfId="0"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0" xfId="0" applyFont="1" applyFill="1" applyAlignment="1">
      <alignment vertical="top" wrapText="1"/>
    </xf>
    <xf numFmtId="0" fontId="10" fillId="0" borderId="0" xfId="0" applyFont="1" applyAlignment="1">
      <alignment vertical="top" wrapText="1"/>
    </xf>
    <xf numFmtId="0" fontId="11" fillId="0" borderId="0" xfId="0" applyFont="1" applyAlignment="1">
      <alignment vertical="top"/>
    </xf>
    <xf numFmtId="0" fontId="11" fillId="0" borderId="0" xfId="0" applyFont="1" applyAlignment="1">
      <alignment vertical="top" wrapText="1"/>
    </xf>
    <xf numFmtId="0" fontId="11" fillId="0" borderId="0" xfId="0" applyFont="1"/>
    <xf numFmtId="0" fontId="12" fillId="0" borderId="0" xfId="0" applyFont="1"/>
    <xf numFmtId="0" fontId="12" fillId="0" borderId="0" xfId="0" applyFont="1" applyAlignment="1">
      <alignment vertical="top"/>
    </xf>
    <xf numFmtId="0" fontId="12" fillId="0" borderId="0" xfId="0" applyFont="1" applyAlignment="1">
      <alignment vertical="top" wrapText="1"/>
    </xf>
    <xf numFmtId="0" fontId="5" fillId="0" borderId="0" xfId="0" applyFont="1" applyAlignment="1">
      <alignment vertical="top"/>
    </xf>
    <xf numFmtId="0" fontId="6" fillId="0" borderId="0" xfId="0" applyFont="1" applyAlignment="1">
      <alignment vertical="top"/>
    </xf>
    <xf numFmtId="0" fontId="5" fillId="0" borderId="0" xfId="0" applyFont="1" applyAlignment="1">
      <alignment wrapText="1"/>
    </xf>
    <xf numFmtId="0" fontId="3" fillId="0" borderId="0" xfId="0" applyFont="1" applyAlignment="1">
      <alignment vertical="top"/>
    </xf>
    <xf numFmtId="0" fontId="4" fillId="0" borderId="0" xfId="0" applyFont="1" applyAlignment="1">
      <alignment vertical="top"/>
    </xf>
    <xf numFmtId="0" fontId="4" fillId="0" borderId="0" xfId="0" applyFont="1"/>
    <xf numFmtId="0" fontId="3" fillId="0" borderId="0" xfId="0" applyFont="1" applyAlignment="1">
      <alignment wrapText="1"/>
    </xf>
    <xf numFmtId="0" fontId="3" fillId="0" borderId="0" xfId="0" applyFont="1"/>
    <xf numFmtId="0" fontId="5" fillId="0" borderId="0" xfId="0" applyFont="1"/>
    <xf numFmtId="0" fontId="6" fillId="0" borderId="0" xfId="0" applyFont="1" applyAlignment="1">
      <alignment wrapText="1"/>
    </xf>
    <xf numFmtId="0" fontId="6" fillId="0" borderId="0" xfId="0" applyFont="1" applyAlignment="1">
      <alignment vertical="top" wrapText="1"/>
    </xf>
    <xf numFmtId="0" fontId="5" fillId="0" borderId="0" xfId="0" applyFont="1" applyAlignment="1">
      <alignment vertical="top" wrapText="1"/>
    </xf>
    <xf numFmtId="0" fontId="6" fillId="0" borderId="0" xfId="0" applyFont="1"/>
    <xf numFmtId="0" fontId="0" fillId="0" borderId="0" xfId="0" applyAlignment="1">
      <alignment vertical="top"/>
    </xf>
  </cellXfs>
  <cellStyles count="2">
    <cellStyle name="Normal 2" xfId="1" xr:uid="{BC546DE7-9035-4C68-9681-71A8A059B117}"/>
    <cellStyle name="Standaard"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2F3"/>
          <bgColor rgb="FFD9E2F3"/>
        </patternFill>
      </fill>
    </dxf>
    <dxf>
      <fill>
        <patternFill patternType="solid">
          <fgColor rgb="FFDEEAF6"/>
          <bgColor rgb="FFDEEAF6"/>
        </patternFill>
      </fill>
    </dxf>
    <dxf>
      <fill>
        <patternFill patternType="solid">
          <fgColor theme="0"/>
          <bgColor theme="0"/>
        </patternFill>
      </fill>
    </dxf>
  </dxfs>
  <tableStyles count="1">
    <tableStyle name="Bekende fouten - verzoeken-sty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8"/>
  <sheetViews>
    <sheetView workbookViewId="0">
      <selection activeCell="C3" sqref="C3"/>
    </sheetView>
  </sheetViews>
  <sheetFormatPr defaultColWidth="12.625" defaultRowHeight="14.25" x14ac:dyDescent="0.2"/>
  <cols>
    <col min="1" max="1" width="6.75" customWidth="1"/>
    <col min="2" max="2" width="35.375" customWidth="1"/>
    <col min="3" max="3" width="76.875" customWidth="1"/>
    <col min="4" max="4" width="12" customWidth="1"/>
    <col min="5" max="5" width="23.875" customWidth="1"/>
    <col min="6" max="26" width="7.625" customWidth="1"/>
  </cols>
  <sheetData>
    <row r="2" spans="2:5" ht="15" x14ac:dyDescent="0.25">
      <c r="B2" s="1" t="s">
        <v>3</v>
      </c>
      <c r="C2" s="1" t="s">
        <v>12</v>
      </c>
      <c r="D2" s="1" t="s">
        <v>13</v>
      </c>
      <c r="E2" s="1" t="s">
        <v>14</v>
      </c>
    </row>
    <row r="3" spans="2:5" x14ac:dyDescent="0.2">
      <c r="B3" t="s">
        <v>16</v>
      </c>
      <c r="C3" t="s">
        <v>33</v>
      </c>
      <c r="D3">
        <f>COUNTIF('Bijlage 1'!I:I,"Nieuw concept")</f>
        <v>26</v>
      </c>
      <c r="E3" t="s">
        <v>17</v>
      </c>
    </row>
    <row r="4" spans="2:5" x14ac:dyDescent="0.2">
      <c r="B4" s="3" t="s">
        <v>358</v>
      </c>
      <c r="C4" s="3" t="s">
        <v>359</v>
      </c>
      <c r="D4">
        <f>COUNTIF('Bijlage 1'!I:I,"Nieuwe ELR")</f>
        <v>4</v>
      </c>
      <c r="E4" t="s">
        <v>17</v>
      </c>
    </row>
    <row r="5" spans="2:5" x14ac:dyDescent="0.2">
      <c r="B5" t="s">
        <v>19</v>
      </c>
      <c r="C5" t="s">
        <v>34</v>
      </c>
      <c r="D5">
        <f>COUNTIF('Bijlage 2'!I:I,"Labels wijzigen")</f>
        <v>10</v>
      </c>
      <c r="E5" t="s">
        <v>21</v>
      </c>
    </row>
    <row r="6" spans="2:5" x14ac:dyDescent="0.2">
      <c r="B6" t="s">
        <v>18</v>
      </c>
      <c r="C6" t="s">
        <v>35</v>
      </c>
      <c r="D6">
        <f>COUNTIF('Bijlage 1'!I:I,"Concept toevoegen")</f>
        <v>5</v>
      </c>
      <c r="E6" t="s">
        <v>17</v>
      </c>
    </row>
    <row r="7" spans="2:5" x14ac:dyDescent="0.2">
      <c r="B7" t="s">
        <v>20</v>
      </c>
      <c r="C7" t="s">
        <v>36</v>
      </c>
      <c r="D7">
        <f>COUNTIF('Bijlage 2'!I:I,"Member toevoegen")</f>
        <v>1</v>
      </c>
      <c r="E7" t="s">
        <v>21</v>
      </c>
    </row>
    <row r="8" spans="2:5" x14ac:dyDescent="0.2">
      <c r="B8" t="s">
        <v>22</v>
      </c>
      <c r="C8" t="s">
        <v>23</v>
      </c>
      <c r="D8">
        <f>COUNTIF('Bijlage 2'!I:I,"Referentie")</f>
        <v>61</v>
      </c>
      <c r="E8" t="s">
        <v>21</v>
      </c>
    </row>
    <row r="9" spans="2:5" x14ac:dyDescent="0.2">
      <c r="B9" s="3" t="s">
        <v>15</v>
      </c>
      <c r="C9" t="s">
        <v>37</v>
      </c>
      <c r="D9">
        <f>COUNTIF('Bijlage 2'!I:I,"Concept verwijderen")</f>
        <v>15</v>
      </c>
      <c r="E9" t="s">
        <v>21</v>
      </c>
    </row>
    <row r="10" spans="2:5" x14ac:dyDescent="0.2">
      <c r="B10" s="3" t="s">
        <v>28</v>
      </c>
      <c r="C10" s="3" t="s">
        <v>38</v>
      </c>
      <c r="D10">
        <f>COUNTIF('Bijlage 2'!I:I,"Member verwijderen")</f>
        <v>0</v>
      </c>
      <c r="E10" t="s">
        <v>21</v>
      </c>
    </row>
    <row r="11" spans="2:5" x14ac:dyDescent="0.2">
      <c r="B11" s="2" t="s">
        <v>24</v>
      </c>
      <c r="C11" s="2" t="s">
        <v>39</v>
      </c>
      <c r="D11">
        <v>7</v>
      </c>
      <c r="E11" t="s">
        <v>25</v>
      </c>
    </row>
    <row r="12" spans="2:5" ht="15" x14ac:dyDescent="0.25">
      <c r="B12" s="1" t="s">
        <v>26</v>
      </c>
      <c r="C12" s="1"/>
      <c r="D12" s="1">
        <f>SUM(D3:D11)</f>
        <v>129</v>
      </c>
    </row>
    <row r="15" spans="2:5" ht="15" x14ac:dyDescent="0.25">
      <c r="B15" s="1"/>
    </row>
    <row r="16" spans="2:5" x14ac:dyDescent="0.2">
      <c r="B16" s="4"/>
      <c r="C16" s="5"/>
    </row>
    <row r="17" spans="2:3" x14ac:dyDescent="0.2">
      <c r="B17" s="4"/>
      <c r="C17" s="5"/>
    </row>
    <row r="18" spans="2:3" x14ac:dyDescent="0.2">
      <c r="C18" s="2"/>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5"/>
  <sheetViews>
    <sheetView zoomScaleNormal="100" workbookViewId="0">
      <pane xSplit="1" ySplit="1" topLeftCell="B2" activePane="bottomRight" state="frozen"/>
      <selection activeCell="G18" sqref="G18"/>
      <selection pane="topRight" activeCell="G18" sqref="G18"/>
      <selection pane="bottomLeft" activeCell="G18" sqref="G18"/>
      <selection pane="bottomRight" activeCell="B2" sqref="B2"/>
    </sheetView>
  </sheetViews>
  <sheetFormatPr defaultColWidth="12.625" defaultRowHeight="36" customHeight="1" x14ac:dyDescent="0.2"/>
  <cols>
    <col min="1" max="1" width="32.5" style="15" customWidth="1"/>
    <col min="2" max="2" width="27" style="15" customWidth="1"/>
    <col min="3" max="3" width="36.625" style="15" customWidth="1"/>
    <col min="4" max="4" width="41" style="15" customWidth="1"/>
    <col min="5" max="5" width="48.25" style="15" customWidth="1"/>
    <col min="6" max="6" width="8.75" style="15" customWidth="1"/>
    <col min="7" max="7" width="47" style="15" customWidth="1"/>
    <col min="8" max="8" width="16" style="15" customWidth="1"/>
    <col min="9" max="9" width="11.375" style="15" customWidth="1"/>
    <col min="10" max="26" width="7.75" style="14" customWidth="1"/>
    <col min="27" max="16384" width="12.625" style="14"/>
  </cols>
  <sheetData>
    <row r="1" spans="1:26" ht="36" customHeight="1" x14ac:dyDescent="0.2">
      <c r="A1" s="11" t="s">
        <v>0</v>
      </c>
      <c r="B1" s="11" t="s">
        <v>4</v>
      </c>
      <c r="C1" s="11" t="s">
        <v>2</v>
      </c>
      <c r="D1" s="12" t="s">
        <v>5</v>
      </c>
      <c r="E1" s="12" t="s">
        <v>6</v>
      </c>
      <c r="F1" s="11" t="s">
        <v>7</v>
      </c>
      <c r="G1" s="12" t="s">
        <v>8</v>
      </c>
      <c r="H1" s="12" t="s">
        <v>9</v>
      </c>
      <c r="I1" s="11" t="s">
        <v>10</v>
      </c>
      <c r="J1" s="13"/>
      <c r="K1" s="13"/>
      <c r="L1" s="13"/>
      <c r="M1" s="13"/>
      <c r="N1" s="13"/>
      <c r="O1" s="13"/>
      <c r="P1" s="13"/>
      <c r="Q1" s="13"/>
      <c r="R1" s="13"/>
      <c r="S1" s="13"/>
      <c r="T1" s="13"/>
      <c r="U1" s="13"/>
      <c r="V1" s="13"/>
      <c r="W1" s="13"/>
      <c r="X1" s="13"/>
      <c r="Y1" s="13"/>
      <c r="Z1" s="13"/>
    </row>
    <row r="2" spans="1:26" s="25" customFormat="1" ht="36" customHeight="1" x14ac:dyDescent="0.2">
      <c r="A2" s="17" t="s">
        <v>295</v>
      </c>
      <c r="B2" s="18" t="s">
        <v>106</v>
      </c>
      <c r="C2" s="19" t="s">
        <v>107</v>
      </c>
      <c r="D2" s="17" t="s">
        <v>108</v>
      </c>
      <c r="E2" s="27" t="s">
        <v>109</v>
      </c>
      <c r="F2" s="17" t="s">
        <v>40</v>
      </c>
      <c r="G2" s="28" t="s">
        <v>43</v>
      </c>
      <c r="H2" s="28" t="s">
        <v>42</v>
      </c>
      <c r="I2" s="17" t="s">
        <v>41</v>
      </c>
    </row>
    <row r="3" spans="1:26" s="25" customFormat="1" ht="36" customHeight="1" x14ac:dyDescent="0.2">
      <c r="A3" s="17" t="s">
        <v>296</v>
      </c>
      <c r="B3" s="18" t="s">
        <v>128</v>
      </c>
      <c r="C3" s="19" t="s">
        <v>146</v>
      </c>
      <c r="D3" s="17"/>
      <c r="E3" s="27"/>
      <c r="F3" s="17"/>
      <c r="G3" s="28" t="s">
        <v>228</v>
      </c>
      <c r="H3" s="28" t="s">
        <v>229</v>
      </c>
      <c r="I3" s="17" t="s">
        <v>230</v>
      </c>
    </row>
    <row r="4" spans="1:26" s="25" customFormat="1" ht="36" customHeight="1" x14ac:dyDescent="0.2">
      <c r="A4" s="17" t="s">
        <v>296</v>
      </c>
      <c r="B4" s="18" t="s">
        <v>128</v>
      </c>
      <c r="C4" s="19" t="s">
        <v>149</v>
      </c>
      <c r="D4" s="17"/>
      <c r="E4" s="27"/>
      <c r="F4" s="17"/>
      <c r="G4" s="28" t="s">
        <v>231</v>
      </c>
      <c r="H4" s="28" t="s">
        <v>229</v>
      </c>
      <c r="I4" s="17" t="s">
        <v>230</v>
      </c>
    </row>
    <row r="5" spans="1:26" s="25" customFormat="1" ht="36" customHeight="1" x14ac:dyDescent="0.2">
      <c r="A5" s="17" t="s">
        <v>296</v>
      </c>
      <c r="B5" s="18" t="s">
        <v>129</v>
      </c>
      <c r="C5" s="19" t="s">
        <v>150</v>
      </c>
      <c r="D5" s="17"/>
      <c r="E5" s="27"/>
      <c r="F5" s="17"/>
      <c r="G5" s="28" t="s">
        <v>228</v>
      </c>
      <c r="H5" s="28" t="s">
        <v>229</v>
      </c>
      <c r="I5" s="17" t="s">
        <v>230</v>
      </c>
    </row>
    <row r="6" spans="1:26" s="25" customFormat="1" ht="36" customHeight="1" x14ac:dyDescent="0.2">
      <c r="A6" s="17" t="s">
        <v>296</v>
      </c>
      <c r="B6" s="18" t="s">
        <v>129</v>
      </c>
      <c r="C6" s="19" t="s">
        <v>152</v>
      </c>
      <c r="D6" s="17"/>
      <c r="E6" s="27"/>
      <c r="F6" s="17"/>
      <c r="G6" s="28" t="s">
        <v>231</v>
      </c>
      <c r="H6" s="28" t="s">
        <v>229</v>
      </c>
      <c r="I6" s="17" t="s">
        <v>230</v>
      </c>
    </row>
    <row r="7" spans="1:26" s="25" customFormat="1" ht="36" customHeight="1" x14ac:dyDescent="0.2">
      <c r="A7" s="17" t="s">
        <v>296</v>
      </c>
      <c r="B7" s="18" t="s">
        <v>151</v>
      </c>
      <c r="C7" s="19" t="s">
        <v>232</v>
      </c>
      <c r="D7" s="17" t="s">
        <v>233</v>
      </c>
      <c r="E7" s="27" t="s">
        <v>234</v>
      </c>
      <c r="F7" s="17" t="s">
        <v>242</v>
      </c>
      <c r="G7" s="28" t="s">
        <v>235</v>
      </c>
      <c r="H7" s="28" t="s">
        <v>229</v>
      </c>
      <c r="I7" s="17" t="s">
        <v>41</v>
      </c>
    </row>
    <row r="8" spans="1:26" s="25" customFormat="1" ht="36" customHeight="1" x14ac:dyDescent="0.2">
      <c r="A8" s="17" t="s">
        <v>296</v>
      </c>
      <c r="B8" s="18" t="s">
        <v>151</v>
      </c>
      <c r="C8" s="19" t="s">
        <v>236</v>
      </c>
      <c r="D8" s="17" t="s">
        <v>233</v>
      </c>
      <c r="E8" s="27" t="s">
        <v>234</v>
      </c>
      <c r="F8" s="17" t="s">
        <v>242</v>
      </c>
      <c r="G8" s="28" t="s">
        <v>237</v>
      </c>
      <c r="H8" s="28" t="s">
        <v>229</v>
      </c>
      <c r="I8" s="17" t="s">
        <v>41</v>
      </c>
    </row>
    <row r="9" spans="1:26" s="25" customFormat="1" ht="36" customHeight="1" x14ac:dyDescent="0.2">
      <c r="A9" s="17" t="s">
        <v>313</v>
      </c>
      <c r="B9" s="18" t="s">
        <v>238</v>
      </c>
      <c r="C9" s="19" t="s">
        <v>239</v>
      </c>
      <c r="D9" s="17" t="s">
        <v>240</v>
      </c>
      <c r="E9" s="27" t="s">
        <v>241</v>
      </c>
      <c r="F9" s="17" t="s">
        <v>242</v>
      </c>
      <c r="G9" s="28" t="s">
        <v>243</v>
      </c>
      <c r="H9" s="28" t="s">
        <v>229</v>
      </c>
      <c r="I9" s="17" t="s">
        <v>41</v>
      </c>
    </row>
    <row r="10" spans="1:26" s="25" customFormat="1" ht="36" customHeight="1" x14ac:dyDescent="0.2">
      <c r="A10" s="17" t="s">
        <v>314</v>
      </c>
      <c r="B10" s="18" t="s">
        <v>130</v>
      </c>
      <c r="C10" s="19" t="s">
        <v>244</v>
      </c>
      <c r="D10" s="17" t="s">
        <v>245</v>
      </c>
      <c r="E10" s="27" t="s">
        <v>246</v>
      </c>
      <c r="F10" s="17" t="s">
        <v>242</v>
      </c>
      <c r="G10" s="28" t="s">
        <v>247</v>
      </c>
      <c r="H10" s="28" t="s">
        <v>229</v>
      </c>
      <c r="I10" s="17" t="s">
        <v>41</v>
      </c>
    </row>
    <row r="11" spans="1:26" s="25" customFormat="1" ht="36" customHeight="1" x14ac:dyDescent="0.2">
      <c r="A11" s="17" t="s">
        <v>308</v>
      </c>
      <c r="B11" s="18" t="s">
        <v>248</v>
      </c>
      <c r="C11" s="19" t="s">
        <v>249</v>
      </c>
      <c r="D11" s="17" t="s">
        <v>250</v>
      </c>
      <c r="E11" s="27" t="s">
        <v>251</v>
      </c>
      <c r="F11" s="17" t="s">
        <v>242</v>
      </c>
      <c r="G11" s="28" t="s">
        <v>252</v>
      </c>
      <c r="H11" s="28" t="s">
        <v>229</v>
      </c>
      <c r="I11" s="17" t="s">
        <v>41</v>
      </c>
    </row>
    <row r="12" spans="1:26" s="25" customFormat="1" ht="36" customHeight="1" x14ac:dyDescent="0.2">
      <c r="A12" s="17" t="s">
        <v>308</v>
      </c>
      <c r="B12" s="18" t="s">
        <v>248</v>
      </c>
      <c r="C12" s="19" t="s">
        <v>253</v>
      </c>
      <c r="D12" s="17" t="s">
        <v>254</v>
      </c>
      <c r="E12" s="27" t="s">
        <v>255</v>
      </c>
      <c r="F12" s="17" t="s">
        <v>242</v>
      </c>
      <c r="G12" s="28" t="s">
        <v>252</v>
      </c>
      <c r="H12" s="28" t="s">
        <v>229</v>
      </c>
      <c r="I12" s="17" t="s">
        <v>41</v>
      </c>
    </row>
    <row r="13" spans="1:26" s="25" customFormat="1" ht="36" customHeight="1" x14ac:dyDescent="0.2">
      <c r="A13" s="17" t="s">
        <v>297</v>
      </c>
      <c r="B13" s="18" t="s">
        <v>77</v>
      </c>
      <c r="C13" s="19" t="s">
        <v>112</v>
      </c>
      <c r="D13" s="17" t="s">
        <v>110</v>
      </c>
      <c r="E13" s="27" t="s">
        <v>111</v>
      </c>
      <c r="F13" s="17" t="s">
        <v>40</v>
      </c>
      <c r="G13" s="28" t="s">
        <v>330</v>
      </c>
      <c r="H13" s="28" t="s">
        <v>42</v>
      </c>
      <c r="I13" s="17" t="s">
        <v>41</v>
      </c>
    </row>
    <row r="14" spans="1:26" s="25" customFormat="1" ht="36" customHeight="1" x14ac:dyDescent="0.2">
      <c r="A14" s="17" t="s">
        <v>310</v>
      </c>
      <c r="B14" s="18" t="s">
        <v>256</v>
      </c>
      <c r="C14" s="19" t="s">
        <v>257</v>
      </c>
      <c r="D14" s="17"/>
      <c r="E14" s="27"/>
      <c r="F14" s="17" t="s">
        <v>40</v>
      </c>
      <c r="G14" s="28" t="s">
        <v>258</v>
      </c>
      <c r="H14" s="28" t="s">
        <v>259</v>
      </c>
      <c r="I14" s="17" t="s">
        <v>18</v>
      </c>
    </row>
    <row r="15" spans="1:26" s="25" customFormat="1" ht="36" customHeight="1" x14ac:dyDescent="0.2">
      <c r="A15" s="17" t="s">
        <v>310</v>
      </c>
      <c r="B15" s="18" t="s">
        <v>256</v>
      </c>
      <c r="C15" s="19" t="s">
        <v>260</v>
      </c>
      <c r="D15" s="17"/>
      <c r="E15" s="27"/>
      <c r="F15" s="17" t="s">
        <v>40</v>
      </c>
      <c r="G15" s="28" t="s">
        <v>258</v>
      </c>
      <c r="H15" s="28" t="s">
        <v>259</v>
      </c>
      <c r="I15" s="17" t="s">
        <v>18</v>
      </c>
    </row>
    <row r="16" spans="1:26" s="25" customFormat="1" ht="36" customHeight="1" x14ac:dyDescent="0.2">
      <c r="A16" s="17" t="s">
        <v>310</v>
      </c>
      <c r="B16" s="18" t="s">
        <v>256</v>
      </c>
      <c r="C16" s="19" t="s">
        <v>261</v>
      </c>
      <c r="D16" s="17"/>
      <c r="E16" s="27"/>
      <c r="F16" s="17" t="s">
        <v>40</v>
      </c>
      <c r="G16" s="28" t="s">
        <v>258</v>
      </c>
      <c r="H16" s="28" t="s">
        <v>259</v>
      </c>
      <c r="I16" s="17" t="s">
        <v>18</v>
      </c>
    </row>
    <row r="17" spans="1:9" s="25" customFormat="1" ht="36" customHeight="1" x14ac:dyDescent="0.2">
      <c r="A17" s="17" t="s">
        <v>310</v>
      </c>
      <c r="B17" s="18" t="s">
        <v>256</v>
      </c>
      <c r="C17" s="19" t="s">
        <v>262</v>
      </c>
      <c r="D17" s="17"/>
      <c r="E17" s="27"/>
      <c r="F17" s="17" t="s">
        <v>40</v>
      </c>
      <c r="G17" s="28" t="s">
        <v>258</v>
      </c>
      <c r="H17" s="28" t="s">
        <v>259</v>
      </c>
      <c r="I17" s="17" t="s">
        <v>18</v>
      </c>
    </row>
    <row r="18" spans="1:9" s="25" customFormat="1" ht="36" customHeight="1" x14ac:dyDescent="0.2">
      <c r="A18" s="17" t="s">
        <v>310</v>
      </c>
      <c r="B18" s="18" t="s">
        <v>256</v>
      </c>
      <c r="C18" s="19" t="s">
        <v>263</v>
      </c>
      <c r="D18" s="17"/>
      <c r="E18" s="27"/>
      <c r="F18" s="17" t="s">
        <v>40</v>
      </c>
      <c r="G18" s="28" t="s">
        <v>258</v>
      </c>
      <c r="H18" s="28" t="s">
        <v>259</v>
      </c>
      <c r="I18" s="17" t="s">
        <v>18</v>
      </c>
    </row>
    <row r="19" spans="1:9" s="25" customFormat="1" ht="36" customHeight="1" x14ac:dyDescent="0.2">
      <c r="A19" s="17" t="s">
        <v>301</v>
      </c>
      <c r="B19" s="18" t="s">
        <v>75</v>
      </c>
      <c r="C19" s="19" t="s">
        <v>323</v>
      </c>
      <c r="D19" s="17" t="s">
        <v>322</v>
      </c>
      <c r="E19" s="27" t="s">
        <v>103</v>
      </c>
      <c r="F19" s="17" t="s">
        <v>40</v>
      </c>
      <c r="G19" s="28" t="s">
        <v>317</v>
      </c>
      <c r="H19" s="28" t="s">
        <v>362</v>
      </c>
      <c r="I19" s="17" t="s">
        <v>41</v>
      </c>
    </row>
    <row r="20" spans="1:9" s="25" customFormat="1" ht="36" customHeight="1" x14ac:dyDescent="0.2">
      <c r="A20" s="17" t="s">
        <v>301</v>
      </c>
      <c r="B20" s="18" t="s">
        <v>75</v>
      </c>
      <c r="C20" s="19" t="s">
        <v>324</v>
      </c>
      <c r="D20" s="17" t="s">
        <v>321</v>
      </c>
      <c r="E20" s="27" t="s">
        <v>104</v>
      </c>
      <c r="F20" s="17" t="s">
        <v>40</v>
      </c>
      <c r="G20" s="28" t="s">
        <v>317</v>
      </c>
      <c r="H20" s="28" t="s">
        <v>362</v>
      </c>
      <c r="I20" s="17" t="s">
        <v>41</v>
      </c>
    </row>
    <row r="21" spans="1:9" s="25" customFormat="1" ht="36" customHeight="1" x14ac:dyDescent="0.2">
      <c r="A21" s="17" t="s">
        <v>301</v>
      </c>
      <c r="B21" s="18" t="s">
        <v>75</v>
      </c>
      <c r="C21" s="19" t="s">
        <v>340</v>
      </c>
      <c r="D21" s="17" t="s">
        <v>320</v>
      </c>
      <c r="E21" s="27" t="s">
        <v>105</v>
      </c>
      <c r="F21" s="17" t="s">
        <v>40</v>
      </c>
      <c r="G21" s="28" t="s">
        <v>317</v>
      </c>
      <c r="H21" s="28" t="s">
        <v>362</v>
      </c>
      <c r="I21" s="17" t="s">
        <v>41</v>
      </c>
    </row>
    <row r="22" spans="1:9" s="25" customFormat="1" ht="36" customHeight="1" x14ac:dyDescent="0.2">
      <c r="A22" s="17" t="s">
        <v>302</v>
      </c>
      <c r="B22" s="18" t="s">
        <v>74</v>
      </c>
      <c r="C22" s="19" t="s">
        <v>341</v>
      </c>
      <c r="D22" s="17" t="s">
        <v>319</v>
      </c>
      <c r="E22" s="27" t="s">
        <v>318</v>
      </c>
      <c r="F22" s="17" t="s">
        <v>40</v>
      </c>
      <c r="G22" s="28" t="s">
        <v>317</v>
      </c>
      <c r="H22" s="28" t="s">
        <v>362</v>
      </c>
      <c r="I22" s="17" t="s">
        <v>41</v>
      </c>
    </row>
    <row r="23" spans="1:9" s="25" customFormat="1" ht="36" customHeight="1" x14ac:dyDescent="0.2">
      <c r="A23" s="17" t="s">
        <v>303</v>
      </c>
      <c r="B23" s="18" t="s">
        <v>76</v>
      </c>
      <c r="C23" s="19" t="s">
        <v>342</v>
      </c>
      <c r="D23" s="17" t="s">
        <v>336</v>
      </c>
      <c r="E23" s="27" t="s">
        <v>45</v>
      </c>
      <c r="F23" s="17" t="s">
        <v>40</v>
      </c>
      <c r="G23" s="28" t="s">
        <v>331</v>
      </c>
      <c r="H23" s="28" t="s">
        <v>362</v>
      </c>
      <c r="I23" s="17" t="s">
        <v>41</v>
      </c>
    </row>
    <row r="24" spans="1:9" s="25" customFormat="1" ht="36" customHeight="1" x14ac:dyDescent="0.2">
      <c r="A24" s="17" t="s">
        <v>305</v>
      </c>
      <c r="B24" s="18" t="s">
        <v>59</v>
      </c>
      <c r="C24" s="19" t="s">
        <v>345</v>
      </c>
      <c r="D24" s="17" t="s">
        <v>343</v>
      </c>
      <c r="E24" s="27" t="s">
        <v>344</v>
      </c>
      <c r="F24" s="17" t="s">
        <v>40</v>
      </c>
      <c r="G24" s="28" t="s">
        <v>332</v>
      </c>
      <c r="H24" s="28" t="s">
        <v>362</v>
      </c>
      <c r="I24" s="17" t="s">
        <v>41</v>
      </c>
    </row>
    <row r="25" spans="1:9" s="25" customFormat="1" ht="36" customHeight="1" x14ac:dyDescent="0.2">
      <c r="A25" s="17" t="s">
        <v>305</v>
      </c>
      <c r="B25" s="18" t="s">
        <v>59</v>
      </c>
      <c r="C25" s="19" t="s">
        <v>346</v>
      </c>
      <c r="D25" s="17" t="s">
        <v>338</v>
      </c>
      <c r="E25" s="27" t="s">
        <v>57</v>
      </c>
      <c r="F25" s="17" t="s">
        <v>40</v>
      </c>
      <c r="G25" s="28" t="s">
        <v>332</v>
      </c>
      <c r="H25" s="28" t="s">
        <v>362</v>
      </c>
      <c r="I25" s="17" t="s">
        <v>41</v>
      </c>
    </row>
    <row r="26" spans="1:9" s="25" customFormat="1" ht="36" customHeight="1" x14ac:dyDescent="0.2">
      <c r="A26" s="17" t="s">
        <v>305</v>
      </c>
      <c r="B26" s="18" t="s">
        <v>59</v>
      </c>
      <c r="C26" s="19" t="s">
        <v>347</v>
      </c>
      <c r="D26" s="17" t="s">
        <v>337</v>
      </c>
      <c r="E26" s="27" t="s">
        <v>58</v>
      </c>
      <c r="F26" s="17" t="s">
        <v>40</v>
      </c>
      <c r="G26" s="28" t="s">
        <v>332</v>
      </c>
      <c r="H26" s="28" t="s">
        <v>362</v>
      </c>
      <c r="I26" s="17" t="s">
        <v>41</v>
      </c>
    </row>
    <row r="27" spans="1:9" s="25" customFormat="1" ht="36" customHeight="1" x14ac:dyDescent="0.2">
      <c r="A27" s="17" t="s">
        <v>306</v>
      </c>
      <c r="B27" s="18" t="s">
        <v>72</v>
      </c>
      <c r="C27" s="19" t="s">
        <v>348</v>
      </c>
      <c r="D27" s="17" t="s">
        <v>339</v>
      </c>
      <c r="E27" s="27" t="s">
        <v>73</v>
      </c>
      <c r="F27" s="17" t="s">
        <v>40</v>
      </c>
      <c r="G27" s="28" t="s">
        <v>333</v>
      </c>
      <c r="H27" s="28" t="s">
        <v>362</v>
      </c>
      <c r="I27" s="17" t="s">
        <v>41</v>
      </c>
    </row>
    <row r="28" spans="1:9" s="25" customFormat="1" ht="36" customHeight="1" x14ac:dyDescent="0.2">
      <c r="A28" s="17" t="s">
        <v>307</v>
      </c>
      <c r="B28" s="18" t="s">
        <v>170</v>
      </c>
      <c r="C28" s="19" t="s">
        <v>349</v>
      </c>
      <c r="D28" s="17" t="s">
        <v>171</v>
      </c>
      <c r="E28" s="27" t="s">
        <v>172</v>
      </c>
      <c r="F28" s="17" t="s">
        <v>40</v>
      </c>
      <c r="G28" s="28" t="s">
        <v>366</v>
      </c>
      <c r="H28" s="28" t="s">
        <v>362</v>
      </c>
      <c r="I28" s="17" t="s">
        <v>41</v>
      </c>
    </row>
    <row r="29" spans="1:9" s="25" customFormat="1" ht="36" customHeight="1" x14ac:dyDescent="0.2">
      <c r="A29" s="17" t="s">
        <v>307</v>
      </c>
      <c r="B29" s="18" t="s">
        <v>176</v>
      </c>
      <c r="C29" s="19" t="s">
        <v>350</v>
      </c>
      <c r="D29" s="17" t="s">
        <v>177</v>
      </c>
      <c r="E29" s="27" t="s">
        <v>178</v>
      </c>
      <c r="F29" s="17" t="s">
        <v>40</v>
      </c>
      <c r="G29" s="28" t="s">
        <v>334</v>
      </c>
      <c r="H29" s="28" t="s">
        <v>362</v>
      </c>
      <c r="I29" s="17" t="s">
        <v>41</v>
      </c>
    </row>
    <row r="30" spans="1:9" s="25" customFormat="1" ht="36" customHeight="1" x14ac:dyDescent="0.2">
      <c r="A30" s="17" t="s">
        <v>307</v>
      </c>
      <c r="B30" s="18" t="s">
        <v>185</v>
      </c>
      <c r="C30" s="19" t="s">
        <v>351</v>
      </c>
      <c r="D30" s="17" t="s">
        <v>188</v>
      </c>
      <c r="E30" s="27" t="s">
        <v>187</v>
      </c>
      <c r="F30" s="17" t="s">
        <v>40</v>
      </c>
      <c r="G30" s="28" t="s">
        <v>334</v>
      </c>
      <c r="H30" s="28" t="s">
        <v>362</v>
      </c>
      <c r="I30" s="17" t="s">
        <v>41</v>
      </c>
    </row>
    <row r="31" spans="1:9" s="25" customFormat="1" ht="36" customHeight="1" x14ac:dyDescent="0.2">
      <c r="A31" s="17" t="s">
        <v>307</v>
      </c>
      <c r="B31" s="18" t="s">
        <v>185</v>
      </c>
      <c r="C31" s="19" t="s">
        <v>352</v>
      </c>
      <c r="D31" s="17" t="s">
        <v>186</v>
      </c>
      <c r="E31" s="27" t="s">
        <v>189</v>
      </c>
      <c r="F31" s="17" t="s">
        <v>40</v>
      </c>
      <c r="G31" s="28" t="s">
        <v>334</v>
      </c>
      <c r="H31" s="28" t="s">
        <v>362</v>
      </c>
      <c r="I31" s="17" t="s">
        <v>41</v>
      </c>
    </row>
    <row r="32" spans="1:9" s="25" customFormat="1" ht="36" customHeight="1" x14ac:dyDescent="0.2">
      <c r="A32" s="17" t="s">
        <v>307</v>
      </c>
      <c r="B32" s="18" t="s">
        <v>192</v>
      </c>
      <c r="C32" s="19" t="s">
        <v>353</v>
      </c>
      <c r="D32" s="17" t="s">
        <v>193</v>
      </c>
      <c r="E32" s="27" t="s">
        <v>194</v>
      </c>
      <c r="F32" s="17" t="s">
        <v>40</v>
      </c>
      <c r="G32" s="28" t="s">
        <v>334</v>
      </c>
      <c r="H32" s="28" t="s">
        <v>362</v>
      </c>
      <c r="I32" s="17" t="s">
        <v>41</v>
      </c>
    </row>
    <row r="33" spans="1:9" s="25" customFormat="1" ht="36" customHeight="1" x14ac:dyDescent="0.2">
      <c r="A33" s="17" t="s">
        <v>312</v>
      </c>
      <c r="B33" s="18" t="s">
        <v>222</v>
      </c>
      <c r="C33" s="19" t="s">
        <v>354</v>
      </c>
      <c r="D33" s="17" t="s">
        <v>268</v>
      </c>
      <c r="E33" s="27" t="s">
        <v>326</v>
      </c>
      <c r="F33" s="17" t="s">
        <v>40</v>
      </c>
      <c r="G33" s="28" t="s">
        <v>335</v>
      </c>
      <c r="H33" s="28" t="s">
        <v>363</v>
      </c>
      <c r="I33" s="17" t="s">
        <v>41</v>
      </c>
    </row>
    <row r="34" spans="1:9" s="25" customFormat="1" ht="36" customHeight="1" x14ac:dyDescent="0.2">
      <c r="A34" s="17" t="s">
        <v>312</v>
      </c>
      <c r="B34" s="18" t="s">
        <v>222</v>
      </c>
      <c r="C34" s="19" t="s">
        <v>355</v>
      </c>
      <c r="D34" s="17" t="s">
        <v>270</v>
      </c>
      <c r="E34" s="27" t="s">
        <v>327</v>
      </c>
      <c r="F34" s="17" t="s">
        <v>40</v>
      </c>
      <c r="G34" s="28" t="s">
        <v>335</v>
      </c>
      <c r="H34" s="28" t="s">
        <v>363</v>
      </c>
      <c r="I34" s="17" t="s">
        <v>41</v>
      </c>
    </row>
    <row r="35" spans="1:9" s="25" customFormat="1" ht="36" customHeight="1" x14ac:dyDescent="0.2">
      <c r="A35" s="17" t="s">
        <v>312</v>
      </c>
      <c r="B35" s="18" t="s">
        <v>222</v>
      </c>
      <c r="C35" s="19" t="s">
        <v>356</v>
      </c>
      <c r="D35" s="17" t="s">
        <v>269</v>
      </c>
      <c r="E35" s="27" t="s">
        <v>328</v>
      </c>
      <c r="F35" s="17" t="s">
        <v>40</v>
      </c>
      <c r="G35" s="28" t="s">
        <v>335</v>
      </c>
      <c r="H35" s="28" t="s">
        <v>363</v>
      </c>
      <c r="I35" s="17" t="s">
        <v>41</v>
      </c>
    </row>
    <row r="36" spans="1:9" s="25" customFormat="1" ht="36" customHeight="1" x14ac:dyDescent="0.2">
      <c r="A36" s="17" t="s">
        <v>312</v>
      </c>
      <c r="B36" s="18" t="s">
        <v>222</v>
      </c>
      <c r="C36" s="19" t="s">
        <v>357</v>
      </c>
      <c r="D36" s="17" t="s">
        <v>271</v>
      </c>
      <c r="E36" s="27" t="s">
        <v>329</v>
      </c>
      <c r="F36" s="17" t="s">
        <v>40</v>
      </c>
      <c r="G36" s="28" t="s">
        <v>335</v>
      </c>
      <c r="H36" s="28" t="s">
        <v>363</v>
      </c>
      <c r="I36" s="17" t="s">
        <v>41</v>
      </c>
    </row>
    <row r="37" spans="1:9" s="25" customFormat="1" ht="36" customHeight="1" x14ac:dyDescent="0.2">
      <c r="A37" s="17"/>
      <c r="B37" s="17"/>
      <c r="C37" s="17"/>
      <c r="D37" s="28"/>
      <c r="E37" s="28"/>
      <c r="F37" s="17"/>
      <c r="G37" s="28"/>
      <c r="H37" s="28"/>
      <c r="I37" s="17"/>
    </row>
    <row r="38" spans="1:9" s="25" customFormat="1" ht="36" customHeight="1" x14ac:dyDescent="0.2">
      <c r="A38" s="17"/>
      <c r="B38" s="17"/>
      <c r="C38" s="17"/>
      <c r="D38" s="28"/>
      <c r="E38" s="28"/>
      <c r="F38" s="17"/>
      <c r="G38" s="28"/>
      <c r="H38" s="28"/>
      <c r="I38" s="17"/>
    </row>
    <row r="39" spans="1:9" ht="36" customHeight="1" x14ac:dyDescent="0.2">
      <c r="D39" s="16"/>
      <c r="E39" s="16"/>
      <c r="G39" s="16"/>
      <c r="H39" s="16"/>
    </row>
    <row r="40" spans="1:9" ht="36" customHeight="1" x14ac:dyDescent="0.2">
      <c r="D40" s="16"/>
      <c r="E40" s="16"/>
      <c r="G40" s="16"/>
      <c r="H40" s="16"/>
    </row>
    <row r="41" spans="1:9" ht="36" customHeight="1" x14ac:dyDescent="0.2">
      <c r="D41" s="16"/>
      <c r="E41" s="16"/>
      <c r="G41" s="16"/>
      <c r="H41" s="16"/>
    </row>
    <row r="42" spans="1:9" ht="36" customHeight="1" x14ac:dyDescent="0.2">
      <c r="D42" s="16"/>
      <c r="E42" s="16"/>
      <c r="G42" s="16"/>
      <c r="H42" s="16"/>
    </row>
    <row r="43" spans="1:9" ht="36" customHeight="1" x14ac:dyDescent="0.2">
      <c r="D43" s="16"/>
      <c r="E43" s="16"/>
      <c r="G43" s="16"/>
      <c r="H43" s="16"/>
    </row>
    <row r="44" spans="1:9" ht="36" customHeight="1" x14ac:dyDescent="0.2">
      <c r="D44" s="16"/>
      <c r="E44" s="16"/>
      <c r="G44" s="16"/>
      <c r="H44" s="16"/>
    </row>
    <row r="45" spans="1:9" ht="36" customHeight="1" x14ac:dyDescent="0.2">
      <c r="D45" s="16"/>
      <c r="E45" s="16"/>
      <c r="G45" s="16"/>
      <c r="H45" s="16"/>
    </row>
  </sheetData>
  <autoFilter ref="A1:I36" xr:uid="{00000000-0001-0000-0100-000000000000}"/>
  <phoneticPr fontId="9" type="noConversion"/>
  <conditionalFormatting sqref="C2:C36">
    <cfRule type="duplicateValues" dxfId="2" priority="9"/>
  </conditionalFormatting>
  <pageMargins left="0.7" right="0.7" top="0.75" bottom="0.75" header="0" footer="0"/>
  <pageSetup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3"/>
  <sheetViews>
    <sheetView zoomScale="115" zoomScaleNormal="115" workbookViewId="0">
      <pane ySplit="1" topLeftCell="A2" activePane="bottomLeft" state="frozen"/>
      <selection pane="bottomLeft" activeCell="A2" sqref="A2"/>
    </sheetView>
  </sheetViews>
  <sheetFormatPr defaultColWidth="12.625" defaultRowHeight="14.25" x14ac:dyDescent="0.2"/>
  <cols>
    <col min="1" max="1" width="18.875" style="17" bestFit="1" customWidth="1"/>
    <col min="2" max="2" width="14.25" style="30" customWidth="1"/>
    <col min="3" max="3" width="14.25" customWidth="1"/>
    <col min="4" max="4" width="57.5" customWidth="1"/>
    <col min="5" max="5" width="48.5" bestFit="1" customWidth="1"/>
    <col min="6" max="6" width="14.125" customWidth="1"/>
    <col min="7" max="7" width="21.875" bestFit="1" customWidth="1"/>
    <col min="8" max="8" width="33" bestFit="1" customWidth="1"/>
    <col min="9" max="9" width="11" bestFit="1" customWidth="1"/>
    <col min="10" max="16" width="7.75" customWidth="1"/>
  </cols>
  <sheetData>
    <row r="1" spans="1:17" x14ac:dyDescent="0.2">
      <c r="A1" s="20" t="s">
        <v>0</v>
      </c>
      <c r="B1" s="21" t="s">
        <v>1</v>
      </c>
      <c r="C1" s="22" t="s">
        <v>30</v>
      </c>
      <c r="D1" s="23" t="s">
        <v>2</v>
      </c>
      <c r="E1" s="23" t="s">
        <v>116</v>
      </c>
      <c r="F1" s="23" t="s">
        <v>29</v>
      </c>
      <c r="G1" s="23" t="s">
        <v>11</v>
      </c>
      <c r="H1" s="24" t="s">
        <v>9</v>
      </c>
      <c r="I1" s="24" t="s">
        <v>10</v>
      </c>
      <c r="J1" s="24"/>
      <c r="K1" s="24"/>
      <c r="L1" s="24"/>
      <c r="M1" s="24"/>
      <c r="N1" s="24"/>
      <c r="O1" s="24"/>
      <c r="P1" s="24"/>
    </row>
    <row r="2" spans="1:17" s="25" customFormat="1" ht="102.6" customHeight="1" x14ac:dyDescent="0.2">
      <c r="A2" s="25" t="s">
        <v>300</v>
      </c>
      <c r="B2" s="25" t="s">
        <v>170</v>
      </c>
      <c r="C2" s="26" t="s">
        <v>102</v>
      </c>
      <c r="D2" s="19"/>
      <c r="E2" s="19"/>
      <c r="G2" s="19" t="s">
        <v>325</v>
      </c>
      <c r="H2" s="26" t="s">
        <v>44</v>
      </c>
      <c r="I2" s="25" t="s">
        <v>20</v>
      </c>
    </row>
    <row r="3" spans="1:17" s="25" customFormat="1" ht="112.5" x14ac:dyDescent="0.2">
      <c r="A3" s="18" t="s">
        <v>304</v>
      </c>
      <c r="B3" s="18" t="s">
        <v>46</v>
      </c>
      <c r="C3" s="27"/>
      <c r="D3" s="27" t="s">
        <v>53</v>
      </c>
      <c r="E3" s="27" t="s">
        <v>48</v>
      </c>
      <c r="F3" s="27" t="s">
        <v>47</v>
      </c>
      <c r="G3" s="27" t="s">
        <v>52</v>
      </c>
      <c r="H3" s="17" t="s">
        <v>44</v>
      </c>
      <c r="I3" s="17" t="s">
        <v>52</v>
      </c>
      <c r="J3" s="24"/>
      <c r="K3" s="24"/>
      <c r="L3" s="24"/>
      <c r="M3" s="24"/>
      <c r="N3" s="24"/>
      <c r="O3" s="24"/>
      <c r="P3" s="24"/>
      <c r="Q3" s="24"/>
    </row>
    <row r="4" spans="1:17" s="25" customFormat="1" ht="67.5" x14ac:dyDescent="0.2">
      <c r="A4" s="18" t="s">
        <v>304</v>
      </c>
      <c r="B4" s="18" t="s">
        <v>46</v>
      </c>
      <c r="C4" s="27"/>
      <c r="D4" s="27" t="s">
        <v>54</v>
      </c>
      <c r="E4" s="27" t="s">
        <v>49</v>
      </c>
      <c r="F4" s="27" t="s">
        <v>56</v>
      </c>
      <c r="G4" s="27" t="s">
        <v>52</v>
      </c>
      <c r="H4" s="17" t="s">
        <v>44</v>
      </c>
      <c r="I4" s="17" t="s">
        <v>52</v>
      </c>
      <c r="J4" s="24"/>
      <c r="K4" s="24"/>
      <c r="L4" s="24"/>
      <c r="M4" s="24"/>
      <c r="N4" s="24"/>
      <c r="O4" s="24"/>
      <c r="P4" s="24"/>
      <c r="Q4" s="24"/>
    </row>
    <row r="5" spans="1:17" s="25" customFormat="1" ht="22.5" x14ac:dyDescent="0.2">
      <c r="A5" s="18" t="s">
        <v>304</v>
      </c>
      <c r="B5" s="18" t="s">
        <v>46</v>
      </c>
      <c r="C5" s="27"/>
      <c r="D5" s="27" t="s">
        <v>55</v>
      </c>
      <c r="E5" s="27" t="s">
        <v>50</v>
      </c>
      <c r="F5" s="28" t="s">
        <v>51</v>
      </c>
      <c r="G5" s="27" t="s">
        <v>52</v>
      </c>
      <c r="H5" s="17" t="s">
        <v>44</v>
      </c>
      <c r="I5" s="17" t="s">
        <v>52</v>
      </c>
      <c r="J5" s="24"/>
      <c r="K5" s="24"/>
      <c r="L5" s="24"/>
      <c r="M5" s="24"/>
      <c r="N5" s="24"/>
      <c r="O5" s="24"/>
      <c r="P5" s="24"/>
      <c r="Q5" s="24"/>
    </row>
    <row r="6" spans="1:17" s="25" customFormat="1" ht="22.5" x14ac:dyDescent="0.2">
      <c r="A6" s="18" t="s">
        <v>307</v>
      </c>
      <c r="B6" s="18" t="s">
        <v>64</v>
      </c>
      <c r="C6" s="27"/>
      <c r="D6" s="27" t="s">
        <v>70</v>
      </c>
      <c r="E6" s="27" t="s">
        <v>69</v>
      </c>
      <c r="F6" s="28" t="s">
        <v>68</v>
      </c>
      <c r="G6" s="27" t="s">
        <v>52</v>
      </c>
      <c r="H6" s="17" t="s">
        <v>44</v>
      </c>
      <c r="I6" s="17" t="s">
        <v>52</v>
      </c>
      <c r="J6" s="24"/>
      <c r="K6" s="24"/>
      <c r="L6" s="24"/>
      <c r="M6" s="24"/>
      <c r="N6" s="24"/>
      <c r="O6" s="24"/>
      <c r="P6" s="24"/>
      <c r="Q6" s="24"/>
    </row>
    <row r="7" spans="1:17" s="25" customFormat="1" ht="22.5" x14ac:dyDescent="0.2">
      <c r="A7" s="18" t="s">
        <v>307</v>
      </c>
      <c r="B7" s="18" t="s">
        <v>64</v>
      </c>
      <c r="C7" s="27"/>
      <c r="D7" s="27" t="s">
        <v>71</v>
      </c>
      <c r="E7" s="27" t="s">
        <v>67</v>
      </c>
      <c r="F7" s="28" t="s">
        <v>68</v>
      </c>
      <c r="G7" s="27" t="s">
        <v>52</v>
      </c>
      <c r="H7" s="17" t="s">
        <v>44</v>
      </c>
      <c r="I7" s="17" t="s">
        <v>52</v>
      </c>
      <c r="J7" s="24"/>
      <c r="K7" s="24"/>
      <c r="L7" s="24"/>
      <c r="M7" s="24"/>
      <c r="N7" s="24"/>
      <c r="O7" s="24"/>
      <c r="P7" s="24"/>
      <c r="Q7" s="24"/>
    </row>
    <row r="8" spans="1:17" s="25" customFormat="1" ht="33.75" x14ac:dyDescent="0.2">
      <c r="A8" s="18" t="s">
        <v>307</v>
      </c>
      <c r="B8" s="18" t="s">
        <v>64</v>
      </c>
      <c r="C8" s="27"/>
      <c r="D8" s="27" t="s">
        <v>65</v>
      </c>
      <c r="E8" s="27" t="s">
        <v>62</v>
      </c>
      <c r="F8" s="27" t="s">
        <v>63</v>
      </c>
      <c r="G8" s="27" t="s">
        <v>52</v>
      </c>
      <c r="H8" s="17" t="s">
        <v>44</v>
      </c>
      <c r="I8" s="17" t="s">
        <v>52</v>
      </c>
      <c r="J8" s="24"/>
      <c r="K8" s="24"/>
      <c r="L8" s="24"/>
      <c r="M8" s="24"/>
      <c r="N8" s="24"/>
      <c r="O8" s="24"/>
      <c r="P8" s="24"/>
      <c r="Q8" s="24"/>
    </row>
    <row r="9" spans="1:17" s="25" customFormat="1" ht="22.5" x14ac:dyDescent="0.2">
      <c r="A9" s="18" t="s">
        <v>307</v>
      </c>
      <c r="B9" s="18" t="s">
        <v>64</v>
      </c>
      <c r="C9" s="27"/>
      <c r="D9" s="27" t="s">
        <v>66</v>
      </c>
      <c r="E9" s="29" t="s">
        <v>61</v>
      </c>
      <c r="F9" s="28" t="s">
        <v>60</v>
      </c>
      <c r="G9" s="27" t="s">
        <v>52</v>
      </c>
      <c r="H9" s="17" t="s">
        <v>44</v>
      </c>
      <c r="I9" s="17" t="s">
        <v>52</v>
      </c>
      <c r="J9" s="24"/>
      <c r="K9" s="24"/>
      <c r="L9" s="24"/>
      <c r="M9" s="24"/>
      <c r="N9" s="24"/>
      <c r="O9" s="24"/>
      <c r="P9" s="24"/>
      <c r="Q9" s="24"/>
    </row>
    <row r="10" spans="1:17" s="25" customFormat="1" ht="11.25" x14ac:dyDescent="0.2">
      <c r="A10" s="17" t="s">
        <v>309</v>
      </c>
      <c r="B10" s="18" t="s">
        <v>114</v>
      </c>
      <c r="C10" s="29"/>
      <c r="D10" s="19" t="s">
        <v>113</v>
      </c>
      <c r="E10" s="18" t="s">
        <v>114</v>
      </c>
      <c r="F10" s="29"/>
      <c r="G10" s="25" t="s">
        <v>22</v>
      </c>
      <c r="H10" s="25" t="s">
        <v>115</v>
      </c>
      <c r="I10" s="25" t="s">
        <v>364</v>
      </c>
      <c r="J10" s="24"/>
      <c r="K10" s="24"/>
      <c r="L10" s="24"/>
      <c r="M10" s="24"/>
      <c r="N10" s="24"/>
      <c r="O10" s="24"/>
      <c r="P10" s="24"/>
      <c r="Q10" s="24"/>
    </row>
    <row r="11" spans="1:17" s="25" customFormat="1" ht="11.25" x14ac:dyDescent="0.2">
      <c r="A11" s="17" t="s">
        <v>298</v>
      </c>
      <c r="B11" s="29" t="s">
        <v>117</v>
      </c>
      <c r="C11" s="29"/>
      <c r="D11" s="19" t="s">
        <v>133</v>
      </c>
      <c r="E11" s="29" t="s">
        <v>117</v>
      </c>
      <c r="F11" s="29" t="s">
        <v>134</v>
      </c>
      <c r="G11" s="25" t="s">
        <v>22</v>
      </c>
      <c r="H11" s="25" t="s">
        <v>115</v>
      </c>
      <c r="I11" s="25" t="s">
        <v>364</v>
      </c>
      <c r="J11" s="24"/>
      <c r="K11" s="24"/>
      <c r="L11" s="24"/>
      <c r="M11" s="24"/>
      <c r="N11" s="24"/>
      <c r="O11" s="24"/>
      <c r="P11" s="24"/>
      <c r="Q11" s="24"/>
    </row>
    <row r="12" spans="1:17" s="25" customFormat="1" ht="11.25" x14ac:dyDescent="0.2">
      <c r="A12" s="17" t="s">
        <v>298</v>
      </c>
      <c r="B12" s="29" t="s">
        <v>117</v>
      </c>
      <c r="C12" s="29"/>
      <c r="D12" s="19" t="s">
        <v>135</v>
      </c>
      <c r="E12" s="29" t="s">
        <v>117</v>
      </c>
      <c r="F12" s="29" t="s">
        <v>134</v>
      </c>
      <c r="G12" s="25" t="s">
        <v>22</v>
      </c>
      <c r="H12" s="25" t="s">
        <v>115</v>
      </c>
      <c r="I12" s="25" t="s">
        <v>364</v>
      </c>
    </row>
    <row r="13" spans="1:17" s="25" customFormat="1" ht="11.25" x14ac:dyDescent="0.2">
      <c r="A13" s="17" t="s">
        <v>311</v>
      </c>
      <c r="B13" s="29" t="s">
        <v>118</v>
      </c>
      <c r="C13" s="29"/>
      <c r="D13" s="19" t="s">
        <v>276</v>
      </c>
      <c r="E13" s="29" t="s">
        <v>118</v>
      </c>
      <c r="F13" s="29" t="s">
        <v>136</v>
      </c>
      <c r="G13" s="25" t="s">
        <v>22</v>
      </c>
      <c r="H13" s="25" t="s">
        <v>115</v>
      </c>
      <c r="I13" s="25" t="s">
        <v>364</v>
      </c>
    </row>
    <row r="14" spans="1:17" s="25" customFormat="1" ht="11.25" x14ac:dyDescent="0.2">
      <c r="A14" s="17" t="s">
        <v>311</v>
      </c>
      <c r="B14" s="29" t="s">
        <v>119</v>
      </c>
      <c r="C14" s="29"/>
      <c r="D14" s="19" t="s">
        <v>277</v>
      </c>
      <c r="E14" s="29" t="s">
        <v>119</v>
      </c>
      <c r="F14" s="29" t="s">
        <v>137</v>
      </c>
      <c r="G14" s="25" t="s">
        <v>22</v>
      </c>
      <c r="H14" s="25" t="s">
        <v>115</v>
      </c>
      <c r="I14" s="25" t="s">
        <v>364</v>
      </c>
    </row>
    <row r="15" spans="1:17" s="25" customFormat="1" ht="11.25" x14ac:dyDescent="0.2">
      <c r="A15" s="17" t="s">
        <v>311</v>
      </c>
      <c r="B15" s="29" t="s">
        <v>119</v>
      </c>
      <c r="C15" s="29"/>
      <c r="D15" s="19" t="s">
        <v>278</v>
      </c>
      <c r="E15" s="29" t="s">
        <v>119</v>
      </c>
      <c r="F15" s="29" t="s">
        <v>137</v>
      </c>
      <c r="G15" s="25" t="s">
        <v>22</v>
      </c>
      <c r="H15" s="25" t="s">
        <v>115</v>
      </c>
      <c r="I15" s="25" t="s">
        <v>364</v>
      </c>
    </row>
    <row r="16" spans="1:17" s="25" customFormat="1" ht="11.25" x14ac:dyDescent="0.2">
      <c r="A16" s="17" t="s">
        <v>311</v>
      </c>
      <c r="B16" s="29" t="s">
        <v>120</v>
      </c>
      <c r="C16" s="29"/>
      <c r="D16" s="19" t="s">
        <v>279</v>
      </c>
      <c r="E16" s="29" t="s">
        <v>120</v>
      </c>
      <c r="F16" s="29" t="s">
        <v>138</v>
      </c>
      <c r="G16" s="25" t="s">
        <v>22</v>
      </c>
      <c r="H16" s="25" t="s">
        <v>115</v>
      </c>
      <c r="I16" s="25" t="s">
        <v>364</v>
      </c>
    </row>
    <row r="17" spans="1:9" s="25" customFormat="1" ht="11.25" x14ac:dyDescent="0.2">
      <c r="A17" s="17" t="s">
        <v>311</v>
      </c>
      <c r="B17" s="29" t="s">
        <v>120</v>
      </c>
      <c r="C17" s="29"/>
      <c r="D17" s="19" t="s">
        <v>280</v>
      </c>
      <c r="E17" s="29" t="s">
        <v>120</v>
      </c>
      <c r="F17" s="29" t="s">
        <v>138</v>
      </c>
      <c r="G17" s="25" t="s">
        <v>22</v>
      </c>
      <c r="H17" s="25" t="s">
        <v>115</v>
      </c>
      <c r="I17" s="25" t="s">
        <v>364</v>
      </c>
    </row>
    <row r="18" spans="1:9" s="25" customFormat="1" ht="11.25" x14ac:dyDescent="0.2">
      <c r="A18" s="17" t="s">
        <v>311</v>
      </c>
      <c r="B18" s="29" t="s">
        <v>121</v>
      </c>
      <c r="C18" s="29"/>
      <c r="D18" s="19" t="s">
        <v>281</v>
      </c>
      <c r="E18" s="29" t="s">
        <v>121</v>
      </c>
      <c r="F18" s="29" t="s">
        <v>139</v>
      </c>
      <c r="G18" s="25" t="s">
        <v>22</v>
      </c>
      <c r="H18" s="25" t="s">
        <v>115</v>
      </c>
      <c r="I18" s="25" t="s">
        <v>364</v>
      </c>
    </row>
    <row r="19" spans="1:9" s="25" customFormat="1" ht="11.25" x14ac:dyDescent="0.2">
      <c r="A19" s="17" t="s">
        <v>311</v>
      </c>
      <c r="B19" s="29" t="s">
        <v>121</v>
      </c>
      <c r="C19" s="29"/>
      <c r="D19" s="19" t="s">
        <v>282</v>
      </c>
      <c r="E19" s="29" t="s">
        <v>121</v>
      </c>
      <c r="F19" s="29" t="s">
        <v>139</v>
      </c>
      <c r="G19" s="25" t="s">
        <v>22</v>
      </c>
      <c r="H19" s="25" t="s">
        <v>115</v>
      </c>
      <c r="I19" s="25" t="s">
        <v>364</v>
      </c>
    </row>
    <row r="20" spans="1:9" s="25" customFormat="1" ht="11.25" x14ac:dyDescent="0.2">
      <c r="A20" s="17" t="s">
        <v>311</v>
      </c>
      <c r="B20" s="29" t="s">
        <v>121</v>
      </c>
      <c r="C20" s="29"/>
      <c r="D20" s="19" t="s">
        <v>283</v>
      </c>
      <c r="E20" s="29" t="s">
        <v>121</v>
      </c>
      <c r="F20" s="29" t="s">
        <v>139</v>
      </c>
      <c r="G20" s="25" t="s">
        <v>22</v>
      </c>
      <c r="H20" s="25" t="s">
        <v>115</v>
      </c>
      <c r="I20" s="25" t="s">
        <v>364</v>
      </c>
    </row>
    <row r="21" spans="1:9" s="25" customFormat="1" ht="11.25" x14ac:dyDescent="0.2">
      <c r="A21" s="17" t="s">
        <v>311</v>
      </c>
      <c r="B21" s="29" t="s">
        <v>122</v>
      </c>
      <c r="C21" s="29"/>
      <c r="D21" s="19" t="s">
        <v>284</v>
      </c>
      <c r="E21" s="29" t="s">
        <v>122</v>
      </c>
      <c r="F21" s="29" t="s">
        <v>140</v>
      </c>
      <c r="G21" s="25" t="s">
        <v>22</v>
      </c>
      <c r="H21" s="25" t="s">
        <v>115</v>
      </c>
      <c r="I21" s="25" t="s">
        <v>364</v>
      </c>
    </row>
    <row r="22" spans="1:9" s="25" customFormat="1" ht="11.25" x14ac:dyDescent="0.2">
      <c r="A22" s="17" t="s">
        <v>311</v>
      </c>
      <c r="B22" s="29" t="s">
        <v>123</v>
      </c>
      <c r="C22" s="29"/>
      <c r="D22" s="19" t="s">
        <v>285</v>
      </c>
      <c r="E22" s="29" t="s">
        <v>123</v>
      </c>
      <c r="F22" s="29" t="s">
        <v>141</v>
      </c>
      <c r="G22" s="25" t="s">
        <v>22</v>
      </c>
      <c r="H22" s="25" t="s">
        <v>115</v>
      </c>
      <c r="I22" s="25" t="s">
        <v>364</v>
      </c>
    </row>
    <row r="23" spans="1:9" s="25" customFormat="1" ht="11.25" x14ac:dyDescent="0.2">
      <c r="A23" s="17" t="s">
        <v>311</v>
      </c>
      <c r="B23" s="29" t="s">
        <v>124</v>
      </c>
      <c r="C23" s="29"/>
      <c r="D23" s="19" t="s">
        <v>286</v>
      </c>
      <c r="E23" s="29" t="s">
        <v>124</v>
      </c>
      <c r="F23" s="29" t="s">
        <v>142</v>
      </c>
      <c r="G23" s="25" t="s">
        <v>22</v>
      </c>
      <c r="H23" s="25" t="s">
        <v>115</v>
      </c>
      <c r="I23" s="25" t="s">
        <v>364</v>
      </c>
    </row>
    <row r="24" spans="1:9" s="25" customFormat="1" ht="11.25" x14ac:dyDescent="0.2">
      <c r="A24" s="17" t="s">
        <v>311</v>
      </c>
      <c r="B24" s="29" t="s">
        <v>122</v>
      </c>
      <c r="C24" s="29"/>
      <c r="D24" s="19" t="s">
        <v>287</v>
      </c>
      <c r="E24" s="29" t="s">
        <v>122</v>
      </c>
      <c r="F24" s="29" t="s">
        <v>140</v>
      </c>
      <c r="G24" s="25" t="s">
        <v>22</v>
      </c>
      <c r="H24" s="25" t="s">
        <v>115</v>
      </c>
      <c r="I24" s="25" t="s">
        <v>364</v>
      </c>
    </row>
    <row r="25" spans="1:9" s="25" customFormat="1" ht="11.25" x14ac:dyDescent="0.2">
      <c r="A25" s="17" t="s">
        <v>311</v>
      </c>
      <c r="B25" s="29" t="s">
        <v>119</v>
      </c>
      <c r="C25" s="29"/>
      <c r="D25" s="19" t="s">
        <v>288</v>
      </c>
      <c r="E25" s="29" t="s">
        <v>119</v>
      </c>
      <c r="F25" s="29" t="s">
        <v>137</v>
      </c>
      <c r="G25" s="25" t="s">
        <v>22</v>
      </c>
      <c r="H25" s="25" t="s">
        <v>115</v>
      </c>
      <c r="I25" s="25" t="s">
        <v>364</v>
      </c>
    </row>
    <row r="26" spans="1:9" s="25" customFormat="1" ht="11.25" x14ac:dyDescent="0.2">
      <c r="A26" s="17" t="s">
        <v>311</v>
      </c>
      <c r="B26" s="29" t="s">
        <v>119</v>
      </c>
      <c r="C26" s="29"/>
      <c r="D26" s="19" t="s">
        <v>289</v>
      </c>
      <c r="E26" s="29" t="s">
        <v>119</v>
      </c>
      <c r="F26" s="29" t="s">
        <v>137</v>
      </c>
      <c r="G26" s="25" t="s">
        <v>22</v>
      </c>
      <c r="H26" s="25" t="s">
        <v>115</v>
      </c>
      <c r="I26" s="25" t="s">
        <v>364</v>
      </c>
    </row>
    <row r="27" spans="1:9" s="25" customFormat="1" ht="11.25" x14ac:dyDescent="0.2">
      <c r="A27" s="17" t="s">
        <v>311</v>
      </c>
      <c r="B27" s="29" t="s">
        <v>124</v>
      </c>
      <c r="C27" s="29"/>
      <c r="D27" s="19" t="s">
        <v>290</v>
      </c>
      <c r="E27" s="29" t="s">
        <v>124</v>
      </c>
      <c r="F27" s="29" t="s">
        <v>142</v>
      </c>
      <c r="G27" s="25" t="s">
        <v>22</v>
      </c>
      <c r="H27" s="25" t="s">
        <v>115</v>
      </c>
      <c r="I27" s="25" t="s">
        <v>364</v>
      </c>
    </row>
    <row r="28" spans="1:9" s="25" customFormat="1" ht="11.25" x14ac:dyDescent="0.2">
      <c r="A28" s="17" t="s">
        <v>311</v>
      </c>
      <c r="B28" s="29" t="s">
        <v>125</v>
      </c>
      <c r="C28" s="29"/>
      <c r="D28" s="19" t="s">
        <v>291</v>
      </c>
      <c r="E28" s="29" t="s">
        <v>125</v>
      </c>
      <c r="F28" s="29" t="s">
        <v>143</v>
      </c>
      <c r="G28" s="25" t="s">
        <v>22</v>
      </c>
      <c r="H28" s="25" t="s">
        <v>115</v>
      </c>
      <c r="I28" s="25" t="s">
        <v>364</v>
      </c>
    </row>
    <row r="29" spans="1:9" s="25" customFormat="1" ht="11.25" x14ac:dyDescent="0.2">
      <c r="A29" s="17" t="s">
        <v>311</v>
      </c>
      <c r="B29" s="29" t="s">
        <v>126</v>
      </c>
      <c r="C29" s="29"/>
      <c r="D29" s="19" t="s">
        <v>291</v>
      </c>
      <c r="E29" s="29" t="s">
        <v>126</v>
      </c>
      <c r="F29" s="29" t="s">
        <v>144</v>
      </c>
      <c r="G29" s="25" t="s">
        <v>22</v>
      </c>
      <c r="H29" s="25" t="s">
        <v>115</v>
      </c>
      <c r="I29" s="25" t="s">
        <v>364</v>
      </c>
    </row>
    <row r="30" spans="1:9" s="25" customFormat="1" ht="11.25" x14ac:dyDescent="0.2">
      <c r="A30" s="17" t="s">
        <v>311</v>
      </c>
      <c r="B30" s="29" t="s">
        <v>127</v>
      </c>
      <c r="C30" s="29"/>
      <c r="D30" s="19" t="s">
        <v>292</v>
      </c>
      <c r="E30" s="29" t="s">
        <v>127</v>
      </c>
      <c r="F30" s="29" t="s">
        <v>145</v>
      </c>
      <c r="G30" s="25" t="s">
        <v>22</v>
      </c>
      <c r="H30" s="25" t="s">
        <v>115</v>
      </c>
      <c r="I30" s="25" t="s">
        <v>364</v>
      </c>
    </row>
    <row r="31" spans="1:9" s="25" customFormat="1" ht="11.25" x14ac:dyDescent="0.2">
      <c r="A31" s="17" t="s">
        <v>311</v>
      </c>
      <c r="B31" s="29" t="s">
        <v>127</v>
      </c>
      <c r="C31" s="29"/>
      <c r="D31" s="19" t="s">
        <v>293</v>
      </c>
      <c r="E31" s="29" t="s">
        <v>127</v>
      </c>
      <c r="F31" s="29" t="s">
        <v>145</v>
      </c>
      <c r="G31" s="25" t="s">
        <v>22</v>
      </c>
      <c r="H31" s="25" t="s">
        <v>115</v>
      </c>
      <c r="I31" s="25" t="s">
        <v>364</v>
      </c>
    </row>
    <row r="32" spans="1:9" s="25" customFormat="1" ht="11.25" x14ac:dyDescent="0.2">
      <c r="A32" s="17" t="s">
        <v>316</v>
      </c>
      <c r="B32" s="29" t="s">
        <v>128</v>
      </c>
      <c r="C32" s="29"/>
      <c r="D32" s="19" t="s">
        <v>146</v>
      </c>
      <c r="E32" s="29" t="s">
        <v>147</v>
      </c>
      <c r="F32" s="29" t="s">
        <v>148</v>
      </c>
      <c r="G32" s="25" t="s">
        <v>52</v>
      </c>
      <c r="H32" s="25" t="s">
        <v>115</v>
      </c>
      <c r="I32" s="25" t="s">
        <v>52</v>
      </c>
    </row>
    <row r="33" spans="1:9" s="25" customFormat="1" ht="11.25" x14ac:dyDescent="0.2">
      <c r="A33" s="17" t="s">
        <v>316</v>
      </c>
      <c r="B33" s="29" t="s">
        <v>128</v>
      </c>
      <c r="C33" s="29"/>
      <c r="D33" s="19" t="s">
        <v>149</v>
      </c>
      <c r="E33" s="29" t="s">
        <v>147</v>
      </c>
      <c r="F33" s="29" t="s">
        <v>148</v>
      </c>
      <c r="G33" s="25" t="s">
        <v>52</v>
      </c>
      <c r="H33" s="25" t="s">
        <v>115</v>
      </c>
      <c r="I33" s="25" t="s">
        <v>52</v>
      </c>
    </row>
    <row r="34" spans="1:9" s="25" customFormat="1" ht="11.25" x14ac:dyDescent="0.2">
      <c r="A34" s="17" t="s">
        <v>316</v>
      </c>
      <c r="B34" s="29" t="s">
        <v>129</v>
      </c>
      <c r="C34" s="29"/>
      <c r="D34" s="19" t="s">
        <v>150</v>
      </c>
      <c r="E34" s="29" t="s">
        <v>151</v>
      </c>
      <c r="F34" s="29" t="s">
        <v>129</v>
      </c>
      <c r="G34" s="19" t="s">
        <v>22</v>
      </c>
      <c r="H34" s="25" t="s">
        <v>115</v>
      </c>
      <c r="I34" s="25" t="s">
        <v>364</v>
      </c>
    </row>
    <row r="35" spans="1:9" s="25" customFormat="1" ht="11.25" x14ac:dyDescent="0.2">
      <c r="A35" s="17" t="s">
        <v>316</v>
      </c>
      <c r="B35" s="29" t="s">
        <v>129</v>
      </c>
      <c r="C35" s="29"/>
      <c r="D35" s="19" t="s">
        <v>152</v>
      </c>
      <c r="E35" s="29" t="s">
        <v>151</v>
      </c>
      <c r="F35" s="29" t="s">
        <v>129</v>
      </c>
      <c r="G35" s="19" t="s">
        <v>22</v>
      </c>
      <c r="H35" s="25" t="s">
        <v>115</v>
      </c>
      <c r="I35" s="25" t="s">
        <v>364</v>
      </c>
    </row>
    <row r="36" spans="1:9" s="25" customFormat="1" ht="22.5" x14ac:dyDescent="0.2">
      <c r="A36" s="17" t="s">
        <v>315</v>
      </c>
      <c r="B36" s="29" t="s">
        <v>130</v>
      </c>
      <c r="C36" s="29"/>
      <c r="D36" s="19" t="s">
        <v>153</v>
      </c>
      <c r="E36" s="29"/>
      <c r="F36" s="29" t="s">
        <v>153</v>
      </c>
      <c r="G36" s="19" t="s">
        <v>15</v>
      </c>
      <c r="H36" s="25" t="s">
        <v>115</v>
      </c>
      <c r="I36" s="19" t="s">
        <v>15</v>
      </c>
    </row>
    <row r="37" spans="1:9" s="25" customFormat="1" ht="11.25" x14ac:dyDescent="0.2">
      <c r="A37" s="17" t="s">
        <v>169</v>
      </c>
      <c r="B37" s="29" t="s">
        <v>131</v>
      </c>
      <c r="C37" s="29"/>
      <c r="D37" s="19" t="s">
        <v>154</v>
      </c>
      <c r="E37" s="29"/>
      <c r="F37" s="29" t="s">
        <v>131</v>
      </c>
      <c r="G37" s="19" t="s">
        <v>22</v>
      </c>
      <c r="H37" s="25" t="s">
        <v>155</v>
      </c>
      <c r="I37" s="25" t="s">
        <v>364</v>
      </c>
    </row>
    <row r="38" spans="1:9" s="25" customFormat="1" ht="11.25" x14ac:dyDescent="0.2">
      <c r="A38" s="17" t="s">
        <v>312</v>
      </c>
      <c r="B38" s="29" t="s">
        <v>132</v>
      </c>
      <c r="C38" s="29"/>
      <c r="D38" s="19" t="s">
        <v>156</v>
      </c>
      <c r="E38" s="29" t="s">
        <v>132</v>
      </c>
      <c r="F38" s="29" t="s">
        <v>157</v>
      </c>
      <c r="G38" s="19" t="s">
        <v>22</v>
      </c>
      <c r="H38" s="25" t="s">
        <v>115</v>
      </c>
      <c r="I38" s="25" t="s">
        <v>364</v>
      </c>
    </row>
    <row r="39" spans="1:9" s="25" customFormat="1" ht="11.25" x14ac:dyDescent="0.2">
      <c r="A39" s="17" t="s">
        <v>312</v>
      </c>
      <c r="B39" s="29" t="s">
        <v>132</v>
      </c>
      <c r="C39" s="29"/>
      <c r="D39" s="19" t="s">
        <v>158</v>
      </c>
      <c r="E39" s="29" t="s">
        <v>132</v>
      </c>
      <c r="F39" s="29" t="s">
        <v>157</v>
      </c>
      <c r="G39" s="19" t="s">
        <v>22</v>
      </c>
      <c r="H39" s="25" t="s">
        <v>115</v>
      </c>
      <c r="I39" s="25" t="s">
        <v>364</v>
      </c>
    </row>
    <row r="40" spans="1:9" s="25" customFormat="1" ht="11.25" x14ac:dyDescent="0.2">
      <c r="A40" s="17" t="s">
        <v>312</v>
      </c>
      <c r="B40" s="29" t="s">
        <v>132</v>
      </c>
      <c r="C40" s="29"/>
      <c r="D40" s="19" t="s">
        <v>159</v>
      </c>
      <c r="E40" s="29" t="s">
        <v>132</v>
      </c>
      <c r="F40" s="29" t="s">
        <v>157</v>
      </c>
      <c r="G40" s="19" t="s">
        <v>22</v>
      </c>
      <c r="H40" s="25" t="s">
        <v>115</v>
      </c>
      <c r="I40" s="25" t="s">
        <v>364</v>
      </c>
    </row>
    <row r="41" spans="1:9" s="25" customFormat="1" ht="11.25" x14ac:dyDescent="0.2">
      <c r="A41" s="17" t="s">
        <v>312</v>
      </c>
      <c r="B41" s="29" t="s">
        <v>132</v>
      </c>
      <c r="C41" s="29"/>
      <c r="D41" s="19" t="s">
        <v>160</v>
      </c>
      <c r="E41" s="29" t="s">
        <v>132</v>
      </c>
      <c r="F41" s="29" t="s">
        <v>157</v>
      </c>
      <c r="G41" s="19" t="s">
        <v>22</v>
      </c>
      <c r="H41" s="25" t="s">
        <v>115</v>
      </c>
      <c r="I41" s="25" t="s">
        <v>364</v>
      </c>
    </row>
    <row r="42" spans="1:9" s="25" customFormat="1" ht="11.25" x14ac:dyDescent="0.2">
      <c r="A42" s="17" t="s">
        <v>312</v>
      </c>
      <c r="B42" s="29" t="s">
        <v>132</v>
      </c>
      <c r="C42" s="29"/>
      <c r="D42" s="19" t="s">
        <v>161</v>
      </c>
      <c r="E42" s="29" t="s">
        <v>132</v>
      </c>
      <c r="F42" s="29" t="s">
        <v>157</v>
      </c>
      <c r="G42" s="19" t="s">
        <v>22</v>
      </c>
      <c r="H42" s="25" t="s">
        <v>115</v>
      </c>
      <c r="I42" s="25" t="s">
        <v>364</v>
      </c>
    </row>
    <row r="43" spans="1:9" s="25" customFormat="1" ht="11.25" x14ac:dyDescent="0.2">
      <c r="A43" s="17" t="s">
        <v>312</v>
      </c>
      <c r="B43" s="29" t="s">
        <v>132</v>
      </c>
      <c r="C43" s="29"/>
      <c r="D43" s="19" t="s">
        <v>162</v>
      </c>
      <c r="E43" s="29" t="s">
        <v>132</v>
      </c>
      <c r="F43" s="29" t="s">
        <v>157</v>
      </c>
      <c r="G43" s="19" t="s">
        <v>22</v>
      </c>
      <c r="H43" s="25" t="s">
        <v>115</v>
      </c>
      <c r="I43" s="25" t="s">
        <v>364</v>
      </c>
    </row>
    <row r="44" spans="1:9" s="25" customFormat="1" ht="11.25" x14ac:dyDescent="0.2">
      <c r="A44" s="17" t="s">
        <v>312</v>
      </c>
      <c r="B44" s="29" t="s">
        <v>132</v>
      </c>
      <c r="C44" s="29"/>
      <c r="D44" s="19" t="s">
        <v>163</v>
      </c>
      <c r="E44" s="29" t="s">
        <v>132</v>
      </c>
      <c r="F44" s="29" t="s">
        <v>157</v>
      </c>
      <c r="G44" s="19" t="s">
        <v>22</v>
      </c>
      <c r="H44" s="25" t="s">
        <v>115</v>
      </c>
      <c r="I44" s="25" t="s">
        <v>364</v>
      </c>
    </row>
    <row r="45" spans="1:9" s="25" customFormat="1" ht="11.25" x14ac:dyDescent="0.2">
      <c r="A45" s="17" t="s">
        <v>312</v>
      </c>
      <c r="B45" s="29" t="s">
        <v>132</v>
      </c>
      <c r="C45" s="29"/>
      <c r="D45" s="19" t="s">
        <v>164</v>
      </c>
      <c r="E45" s="29" t="s">
        <v>132</v>
      </c>
      <c r="F45" s="29" t="s">
        <v>157</v>
      </c>
      <c r="G45" s="19" t="s">
        <v>22</v>
      </c>
      <c r="H45" s="25" t="s">
        <v>115</v>
      </c>
      <c r="I45" s="25" t="s">
        <v>364</v>
      </c>
    </row>
    <row r="46" spans="1:9" s="25" customFormat="1" ht="11.25" x14ac:dyDescent="0.2">
      <c r="A46" s="17" t="s">
        <v>312</v>
      </c>
      <c r="B46" s="29" t="s">
        <v>132</v>
      </c>
      <c r="C46" s="29"/>
      <c r="D46" s="19" t="s">
        <v>165</v>
      </c>
      <c r="E46" s="29" t="s">
        <v>132</v>
      </c>
      <c r="F46" s="29" t="s">
        <v>157</v>
      </c>
      <c r="G46" s="19" t="s">
        <v>22</v>
      </c>
      <c r="H46" s="25" t="s">
        <v>115</v>
      </c>
      <c r="I46" s="25" t="s">
        <v>364</v>
      </c>
    </row>
    <row r="47" spans="1:9" s="25" customFormat="1" ht="11.25" x14ac:dyDescent="0.2">
      <c r="A47" s="17" t="s">
        <v>312</v>
      </c>
      <c r="B47" s="29" t="s">
        <v>132</v>
      </c>
      <c r="C47" s="29"/>
      <c r="D47" s="19" t="s">
        <v>166</v>
      </c>
      <c r="E47" s="29" t="s">
        <v>132</v>
      </c>
      <c r="F47" s="29" t="s">
        <v>157</v>
      </c>
      <c r="G47" s="19" t="s">
        <v>22</v>
      </c>
      <c r="H47" s="25" t="s">
        <v>115</v>
      </c>
      <c r="I47" s="25" t="s">
        <v>364</v>
      </c>
    </row>
    <row r="48" spans="1:9" s="25" customFormat="1" ht="11.25" x14ac:dyDescent="0.2">
      <c r="A48" s="17" t="s">
        <v>312</v>
      </c>
      <c r="B48" s="29" t="s">
        <v>132</v>
      </c>
      <c r="C48" s="29"/>
      <c r="D48" s="19" t="s">
        <v>167</v>
      </c>
      <c r="E48" s="29" t="s">
        <v>132</v>
      </c>
      <c r="F48" s="29" t="s">
        <v>157</v>
      </c>
      <c r="G48" s="19" t="s">
        <v>22</v>
      </c>
      <c r="H48" s="25" t="s">
        <v>115</v>
      </c>
      <c r="I48" s="25" t="s">
        <v>364</v>
      </c>
    </row>
    <row r="49" spans="1:9" s="25" customFormat="1" ht="11.25" x14ac:dyDescent="0.2">
      <c r="A49" s="17" t="s">
        <v>312</v>
      </c>
      <c r="B49" s="29" t="s">
        <v>132</v>
      </c>
      <c r="C49" s="29"/>
      <c r="D49" s="19" t="s">
        <v>168</v>
      </c>
      <c r="E49" s="29" t="s">
        <v>132</v>
      </c>
      <c r="F49" s="29" t="s">
        <v>157</v>
      </c>
      <c r="G49" s="19" t="s">
        <v>22</v>
      </c>
      <c r="H49" s="25" t="s">
        <v>115</v>
      </c>
      <c r="I49" s="25" t="s">
        <v>364</v>
      </c>
    </row>
    <row r="50" spans="1:9" s="25" customFormat="1" ht="11.25" x14ac:dyDescent="0.2">
      <c r="A50" s="18" t="s">
        <v>307</v>
      </c>
      <c r="B50" s="29" t="s">
        <v>173</v>
      </c>
      <c r="C50" s="29"/>
      <c r="D50" s="19" t="s">
        <v>174</v>
      </c>
      <c r="E50" s="29"/>
      <c r="F50" s="29" t="s">
        <v>174</v>
      </c>
      <c r="G50" s="19" t="s">
        <v>15</v>
      </c>
      <c r="H50" s="25" t="s">
        <v>115</v>
      </c>
      <c r="I50" s="25" t="s">
        <v>15</v>
      </c>
    </row>
    <row r="51" spans="1:9" s="25" customFormat="1" ht="11.25" x14ac:dyDescent="0.2">
      <c r="A51" s="18" t="s">
        <v>307</v>
      </c>
      <c r="B51" s="29" t="s">
        <v>173</v>
      </c>
      <c r="C51" s="29"/>
      <c r="D51" s="19" t="s">
        <v>175</v>
      </c>
      <c r="E51" s="29"/>
      <c r="F51" s="29" t="s">
        <v>175</v>
      </c>
      <c r="G51" s="19" t="s">
        <v>15</v>
      </c>
      <c r="H51" s="25" t="s">
        <v>115</v>
      </c>
      <c r="I51" s="25" t="s">
        <v>15</v>
      </c>
    </row>
    <row r="52" spans="1:9" s="25" customFormat="1" ht="11.25" x14ac:dyDescent="0.2">
      <c r="A52" s="18" t="s">
        <v>307</v>
      </c>
      <c r="B52" s="29" t="s">
        <v>180</v>
      </c>
      <c r="C52" s="29"/>
      <c r="D52" s="19" t="s">
        <v>179</v>
      </c>
      <c r="E52" s="29"/>
      <c r="F52" s="29" t="s">
        <v>180</v>
      </c>
      <c r="G52" s="19" t="s">
        <v>22</v>
      </c>
      <c r="I52" s="25" t="s">
        <v>364</v>
      </c>
    </row>
    <row r="53" spans="1:9" s="25" customFormat="1" ht="11.25" x14ac:dyDescent="0.2">
      <c r="A53" s="18" t="s">
        <v>307</v>
      </c>
      <c r="B53" s="29" t="s">
        <v>181</v>
      </c>
      <c r="C53" s="29"/>
      <c r="D53" s="19" t="s">
        <v>182</v>
      </c>
      <c r="E53" s="29"/>
      <c r="F53" s="29" t="s">
        <v>182</v>
      </c>
      <c r="G53" s="19" t="s">
        <v>15</v>
      </c>
      <c r="H53" s="25" t="s">
        <v>115</v>
      </c>
      <c r="I53" s="25" t="s">
        <v>15</v>
      </c>
    </row>
    <row r="54" spans="1:9" s="25" customFormat="1" ht="11.25" x14ac:dyDescent="0.2">
      <c r="A54" s="18" t="s">
        <v>307</v>
      </c>
      <c r="B54" s="29" t="s">
        <v>181</v>
      </c>
      <c r="C54" s="29"/>
      <c r="D54" s="19" t="s">
        <v>183</v>
      </c>
      <c r="E54" s="29"/>
      <c r="F54" s="29" t="s">
        <v>183</v>
      </c>
      <c r="G54" s="19" t="s">
        <v>15</v>
      </c>
      <c r="H54" s="25" t="s">
        <v>115</v>
      </c>
      <c r="I54" s="25" t="s">
        <v>15</v>
      </c>
    </row>
    <row r="55" spans="1:9" s="25" customFormat="1" ht="11.25" x14ac:dyDescent="0.2">
      <c r="A55" s="18" t="s">
        <v>307</v>
      </c>
      <c r="B55" s="29" t="s">
        <v>181</v>
      </c>
      <c r="C55" s="29"/>
      <c r="D55" s="19" t="s">
        <v>184</v>
      </c>
      <c r="E55" s="29"/>
      <c r="F55" s="29" t="s">
        <v>184</v>
      </c>
      <c r="G55" s="19" t="s">
        <v>15</v>
      </c>
      <c r="H55" s="25" t="s">
        <v>115</v>
      </c>
      <c r="I55" s="25" t="s">
        <v>15</v>
      </c>
    </row>
    <row r="56" spans="1:9" s="25" customFormat="1" ht="11.25" x14ac:dyDescent="0.2">
      <c r="A56" s="18" t="s">
        <v>307</v>
      </c>
      <c r="B56" s="29" t="s">
        <v>190</v>
      </c>
      <c r="C56" s="29"/>
      <c r="D56" s="19" t="s">
        <v>191</v>
      </c>
      <c r="E56" s="29"/>
      <c r="F56" s="29" t="s">
        <v>191</v>
      </c>
      <c r="G56" s="19" t="s">
        <v>15</v>
      </c>
      <c r="H56" s="25" t="s">
        <v>115</v>
      </c>
      <c r="I56" s="25" t="s">
        <v>15</v>
      </c>
    </row>
    <row r="57" spans="1:9" s="25" customFormat="1" ht="11.25" x14ac:dyDescent="0.2">
      <c r="A57" s="17" t="s">
        <v>299</v>
      </c>
      <c r="B57" s="29" t="s">
        <v>195</v>
      </c>
      <c r="C57" s="29"/>
      <c r="D57" s="19" t="s">
        <v>196</v>
      </c>
      <c r="E57" s="29"/>
      <c r="F57" s="29" t="s">
        <v>196</v>
      </c>
      <c r="G57" s="19" t="s">
        <v>15</v>
      </c>
      <c r="H57" s="25" t="s">
        <v>115</v>
      </c>
      <c r="I57" s="25" t="s">
        <v>15</v>
      </c>
    </row>
    <row r="58" spans="1:9" s="25" customFormat="1" ht="11.25" x14ac:dyDescent="0.2">
      <c r="A58" s="17" t="s">
        <v>299</v>
      </c>
      <c r="B58" s="29" t="s">
        <v>195</v>
      </c>
      <c r="C58" s="29"/>
      <c r="D58" s="19" t="s">
        <v>197</v>
      </c>
      <c r="E58" s="29"/>
      <c r="F58" s="29" t="s">
        <v>197</v>
      </c>
      <c r="G58" s="19" t="s">
        <v>15</v>
      </c>
      <c r="H58" s="25" t="s">
        <v>115</v>
      </c>
      <c r="I58" s="25" t="s">
        <v>15</v>
      </c>
    </row>
    <row r="59" spans="1:9" s="25" customFormat="1" ht="11.25" x14ac:dyDescent="0.2">
      <c r="A59" s="17" t="s">
        <v>299</v>
      </c>
      <c r="B59" s="29" t="s">
        <v>195</v>
      </c>
      <c r="C59" s="29"/>
      <c r="D59" s="19" t="s">
        <v>198</v>
      </c>
      <c r="E59" s="29"/>
      <c r="F59" s="29" t="s">
        <v>198</v>
      </c>
      <c r="G59" s="19" t="s">
        <v>15</v>
      </c>
      <c r="H59" s="25" t="s">
        <v>115</v>
      </c>
      <c r="I59" s="25" t="s">
        <v>15</v>
      </c>
    </row>
    <row r="60" spans="1:9" s="25" customFormat="1" ht="11.25" x14ac:dyDescent="0.2">
      <c r="A60" s="17" t="s">
        <v>299</v>
      </c>
      <c r="B60" s="29" t="s">
        <v>195</v>
      </c>
      <c r="C60" s="29"/>
      <c r="D60" s="19" t="s">
        <v>199</v>
      </c>
      <c r="E60" s="29"/>
      <c r="F60" s="29" t="s">
        <v>199</v>
      </c>
      <c r="G60" s="19" t="s">
        <v>15</v>
      </c>
      <c r="H60" s="25" t="s">
        <v>115</v>
      </c>
      <c r="I60" s="25" t="s">
        <v>15</v>
      </c>
    </row>
    <row r="61" spans="1:9" s="25" customFormat="1" ht="11.25" x14ac:dyDescent="0.2">
      <c r="A61" s="17" t="s">
        <v>312</v>
      </c>
      <c r="B61" s="29" t="s">
        <v>201</v>
      </c>
      <c r="C61" s="29"/>
      <c r="D61" s="19" t="s">
        <v>200</v>
      </c>
      <c r="E61" s="29" t="s">
        <v>201</v>
      </c>
      <c r="F61" s="29"/>
      <c r="G61" s="19" t="s">
        <v>207</v>
      </c>
      <c r="H61" s="25" t="s">
        <v>115</v>
      </c>
      <c r="I61" s="25" t="s">
        <v>364</v>
      </c>
    </row>
    <row r="62" spans="1:9" s="25" customFormat="1" ht="11.25" x14ac:dyDescent="0.2">
      <c r="A62" s="17" t="s">
        <v>312</v>
      </c>
      <c r="B62" s="29" t="s">
        <v>203</v>
      </c>
      <c r="C62" s="29"/>
      <c r="D62" s="19" t="s">
        <v>202</v>
      </c>
      <c r="E62" s="29" t="s">
        <v>361</v>
      </c>
      <c r="F62" s="29" t="s">
        <v>360</v>
      </c>
      <c r="G62" s="19" t="s">
        <v>52</v>
      </c>
      <c r="H62" s="25" t="s">
        <v>115</v>
      </c>
      <c r="I62" s="25" t="s">
        <v>52</v>
      </c>
    </row>
    <row r="63" spans="1:9" s="25" customFormat="1" ht="11.25" x14ac:dyDescent="0.2">
      <c r="A63" s="17" t="s">
        <v>312</v>
      </c>
      <c r="B63" s="29" t="s">
        <v>204</v>
      </c>
      <c r="C63" s="29"/>
      <c r="D63" s="19" t="s">
        <v>205</v>
      </c>
      <c r="E63" s="29" t="s">
        <v>204</v>
      </c>
      <c r="F63" s="29" t="s">
        <v>206</v>
      </c>
      <c r="G63" s="19" t="s">
        <v>22</v>
      </c>
      <c r="H63" s="25" t="s">
        <v>115</v>
      </c>
      <c r="I63" s="25" t="s">
        <v>364</v>
      </c>
    </row>
    <row r="64" spans="1:9" s="25" customFormat="1" ht="11.25" x14ac:dyDescent="0.2">
      <c r="A64" s="17" t="s">
        <v>312</v>
      </c>
      <c r="B64" s="29" t="s">
        <v>157</v>
      </c>
      <c r="C64" s="29"/>
      <c r="D64" s="19" t="s">
        <v>208</v>
      </c>
      <c r="E64" s="29" t="s">
        <v>157</v>
      </c>
      <c r="F64" s="29" t="s">
        <v>222</v>
      </c>
      <c r="G64" s="19" t="s">
        <v>22</v>
      </c>
      <c r="H64" s="25" t="s">
        <v>115</v>
      </c>
      <c r="I64" s="25" t="s">
        <v>364</v>
      </c>
    </row>
    <row r="65" spans="1:9" s="25" customFormat="1" ht="11.25" x14ac:dyDescent="0.2">
      <c r="A65" s="17" t="s">
        <v>312</v>
      </c>
      <c r="B65" s="29" t="s">
        <v>157</v>
      </c>
      <c r="C65" s="29"/>
      <c r="D65" s="19" t="s">
        <v>209</v>
      </c>
      <c r="E65" s="29" t="s">
        <v>157</v>
      </c>
      <c r="F65" s="29" t="s">
        <v>222</v>
      </c>
      <c r="G65" s="19" t="s">
        <v>22</v>
      </c>
      <c r="H65" s="25" t="s">
        <v>115</v>
      </c>
      <c r="I65" s="25" t="s">
        <v>364</v>
      </c>
    </row>
    <row r="66" spans="1:9" s="25" customFormat="1" ht="11.25" x14ac:dyDescent="0.2">
      <c r="A66" s="17" t="s">
        <v>312</v>
      </c>
      <c r="B66" s="29" t="s">
        <v>157</v>
      </c>
      <c r="C66" s="29"/>
      <c r="D66" s="19" t="s">
        <v>210</v>
      </c>
      <c r="E66" s="29" t="s">
        <v>157</v>
      </c>
      <c r="F66" s="29" t="s">
        <v>222</v>
      </c>
      <c r="G66" s="19" t="s">
        <v>22</v>
      </c>
      <c r="H66" s="25" t="s">
        <v>115</v>
      </c>
      <c r="I66" s="25" t="s">
        <v>364</v>
      </c>
    </row>
    <row r="67" spans="1:9" s="25" customFormat="1" ht="11.25" x14ac:dyDescent="0.2">
      <c r="A67" s="17" t="s">
        <v>312</v>
      </c>
      <c r="B67" s="29" t="s">
        <v>157</v>
      </c>
      <c r="C67" s="29"/>
      <c r="D67" s="19" t="s">
        <v>211</v>
      </c>
      <c r="E67" s="29" t="s">
        <v>157</v>
      </c>
      <c r="F67" s="29" t="s">
        <v>222</v>
      </c>
      <c r="G67" s="19" t="s">
        <v>22</v>
      </c>
      <c r="H67" s="25" t="s">
        <v>115</v>
      </c>
      <c r="I67" s="25" t="s">
        <v>364</v>
      </c>
    </row>
    <row r="68" spans="1:9" s="25" customFormat="1" ht="11.25" x14ac:dyDescent="0.2">
      <c r="A68" s="17" t="s">
        <v>312</v>
      </c>
      <c r="B68" s="29" t="s">
        <v>157</v>
      </c>
      <c r="C68" s="29"/>
      <c r="D68" s="19" t="s">
        <v>212</v>
      </c>
      <c r="E68" s="29" t="s">
        <v>157</v>
      </c>
      <c r="F68" s="29" t="s">
        <v>222</v>
      </c>
      <c r="G68" s="19" t="s">
        <v>22</v>
      </c>
      <c r="H68" s="25" t="s">
        <v>115</v>
      </c>
      <c r="I68" s="25" t="s">
        <v>364</v>
      </c>
    </row>
    <row r="69" spans="1:9" s="25" customFormat="1" ht="11.25" x14ac:dyDescent="0.2">
      <c r="A69" s="17" t="s">
        <v>312</v>
      </c>
      <c r="B69" s="29" t="s">
        <v>157</v>
      </c>
      <c r="C69" s="29"/>
      <c r="D69" s="19" t="s">
        <v>213</v>
      </c>
      <c r="E69" s="29" t="s">
        <v>157</v>
      </c>
      <c r="F69" s="29" t="s">
        <v>222</v>
      </c>
      <c r="G69" s="19" t="s">
        <v>22</v>
      </c>
      <c r="H69" s="25" t="s">
        <v>115</v>
      </c>
      <c r="I69" s="25" t="s">
        <v>364</v>
      </c>
    </row>
    <row r="70" spans="1:9" s="25" customFormat="1" ht="11.25" x14ac:dyDescent="0.2">
      <c r="A70" s="17" t="s">
        <v>312</v>
      </c>
      <c r="B70" s="29" t="s">
        <v>157</v>
      </c>
      <c r="C70" s="29"/>
      <c r="D70" s="19" t="s">
        <v>214</v>
      </c>
      <c r="E70" s="29" t="s">
        <v>157</v>
      </c>
      <c r="F70" s="29" t="s">
        <v>222</v>
      </c>
      <c r="G70" s="19" t="s">
        <v>22</v>
      </c>
      <c r="H70" s="25" t="s">
        <v>115</v>
      </c>
      <c r="I70" s="25" t="s">
        <v>364</v>
      </c>
    </row>
    <row r="71" spans="1:9" s="25" customFormat="1" ht="11.25" x14ac:dyDescent="0.2">
      <c r="A71" s="17" t="s">
        <v>312</v>
      </c>
      <c r="B71" s="29" t="s">
        <v>157</v>
      </c>
      <c r="C71" s="29"/>
      <c r="D71" s="19" t="s">
        <v>215</v>
      </c>
      <c r="E71" s="29" t="s">
        <v>157</v>
      </c>
      <c r="F71" s="29" t="s">
        <v>222</v>
      </c>
      <c r="G71" s="19" t="s">
        <v>22</v>
      </c>
      <c r="H71" s="25" t="s">
        <v>115</v>
      </c>
      <c r="I71" s="25" t="s">
        <v>364</v>
      </c>
    </row>
    <row r="72" spans="1:9" s="25" customFormat="1" ht="11.25" x14ac:dyDescent="0.2">
      <c r="A72" s="17" t="s">
        <v>312</v>
      </c>
      <c r="B72" s="29" t="s">
        <v>157</v>
      </c>
      <c r="C72" s="29"/>
      <c r="D72" s="19" t="s">
        <v>216</v>
      </c>
      <c r="E72" s="29" t="s">
        <v>157</v>
      </c>
      <c r="F72" s="29" t="s">
        <v>222</v>
      </c>
      <c r="G72" s="19" t="s">
        <v>22</v>
      </c>
      <c r="H72" s="25" t="s">
        <v>115</v>
      </c>
      <c r="I72" s="25" t="s">
        <v>364</v>
      </c>
    </row>
    <row r="73" spans="1:9" s="25" customFormat="1" ht="11.25" x14ac:dyDescent="0.2">
      <c r="A73" s="17" t="s">
        <v>312</v>
      </c>
      <c r="B73" s="29" t="s">
        <v>157</v>
      </c>
      <c r="C73" s="29"/>
      <c r="D73" s="19" t="s">
        <v>217</v>
      </c>
      <c r="E73" s="29" t="s">
        <v>157</v>
      </c>
      <c r="F73" s="29" t="s">
        <v>222</v>
      </c>
      <c r="G73" s="19" t="s">
        <v>22</v>
      </c>
      <c r="H73" s="25" t="s">
        <v>115</v>
      </c>
      <c r="I73" s="25" t="s">
        <v>364</v>
      </c>
    </row>
    <row r="74" spans="1:9" s="25" customFormat="1" ht="11.25" x14ac:dyDescent="0.2">
      <c r="A74" s="17" t="s">
        <v>312</v>
      </c>
      <c r="B74" s="29" t="s">
        <v>157</v>
      </c>
      <c r="C74" s="29"/>
      <c r="D74" s="19" t="s">
        <v>218</v>
      </c>
      <c r="E74" s="29" t="s">
        <v>157</v>
      </c>
      <c r="F74" s="29" t="s">
        <v>222</v>
      </c>
      <c r="G74" s="19" t="s">
        <v>22</v>
      </c>
      <c r="H74" s="25" t="s">
        <v>115</v>
      </c>
      <c r="I74" s="25" t="s">
        <v>364</v>
      </c>
    </row>
    <row r="75" spans="1:9" s="25" customFormat="1" ht="11.25" x14ac:dyDescent="0.2">
      <c r="A75" s="17" t="s">
        <v>312</v>
      </c>
      <c r="B75" s="29" t="s">
        <v>157</v>
      </c>
      <c r="C75" s="29"/>
      <c r="D75" s="19" t="s">
        <v>219</v>
      </c>
      <c r="E75" s="29" t="s">
        <v>157</v>
      </c>
      <c r="F75" s="29" t="s">
        <v>222</v>
      </c>
      <c r="G75" s="19" t="s">
        <v>22</v>
      </c>
      <c r="H75" s="25" t="s">
        <v>115</v>
      </c>
      <c r="I75" s="25" t="s">
        <v>364</v>
      </c>
    </row>
    <row r="76" spans="1:9" s="25" customFormat="1" ht="11.25" x14ac:dyDescent="0.2">
      <c r="A76" s="17" t="s">
        <v>312</v>
      </c>
      <c r="B76" s="29" t="s">
        <v>157</v>
      </c>
      <c r="C76" s="29"/>
      <c r="D76" s="19" t="s">
        <v>220</v>
      </c>
      <c r="E76" s="29" t="s">
        <v>157</v>
      </c>
      <c r="F76" s="29" t="s">
        <v>222</v>
      </c>
      <c r="G76" s="19" t="s">
        <v>22</v>
      </c>
      <c r="H76" s="25" t="s">
        <v>115</v>
      </c>
      <c r="I76" s="25" t="s">
        <v>364</v>
      </c>
    </row>
    <row r="77" spans="1:9" s="25" customFormat="1" ht="11.25" x14ac:dyDescent="0.2">
      <c r="A77" s="17" t="s">
        <v>312</v>
      </c>
      <c r="B77" s="29" t="s">
        <v>157</v>
      </c>
      <c r="C77" s="29"/>
      <c r="D77" s="19" t="s">
        <v>221</v>
      </c>
      <c r="E77" s="29" t="s">
        <v>157</v>
      </c>
      <c r="F77" s="29" t="s">
        <v>222</v>
      </c>
      <c r="G77" s="19" t="s">
        <v>22</v>
      </c>
      <c r="H77" s="25" t="s">
        <v>115</v>
      </c>
      <c r="I77" s="25" t="s">
        <v>364</v>
      </c>
    </row>
    <row r="78" spans="1:9" s="25" customFormat="1" ht="22.5" x14ac:dyDescent="0.2">
      <c r="A78" s="17" t="s">
        <v>312</v>
      </c>
      <c r="B78" s="29" t="s">
        <v>227</v>
      </c>
      <c r="C78" s="29"/>
      <c r="D78" s="19" t="s">
        <v>223</v>
      </c>
      <c r="E78" s="29" t="s">
        <v>227</v>
      </c>
      <c r="F78" s="29" t="s">
        <v>132</v>
      </c>
      <c r="G78" s="19" t="s">
        <v>22</v>
      </c>
      <c r="H78" s="25" t="s">
        <v>115</v>
      </c>
      <c r="I78" s="25" t="s">
        <v>364</v>
      </c>
    </row>
    <row r="79" spans="1:9" s="25" customFormat="1" ht="11.25" x14ac:dyDescent="0.2">
      <c r="A79" s="17" t="s">
        <v>312</v>
      </c>
      <c r="B79" s="29" t="s">
        <v>227</v>
      </c>
      <c r="C79" s="29"/>
      <c r="D79" s="19" t="s">
        <v>224</v>
      </c>
      <c r="E79" s="29" t="s">
        <v>227</v>
      </c>
      <c r="F79" s="29" t="s">
        <v>132</v>
      </c>
      <c r="G79" s="19" t="s">
        <v>22</v>
      </c>
      <c r="H79" s="25" t="s">
        <v>115</v>
      </c>
      <c r="I79" s="25" t="s">
        <v>364</v>
      </c>
    </row>
    <row r="80" spans="1:9" s="25" customFormat="1" ht="11.25" x14ac:dyDescent="0.2">
      <c r="A80" s="17" t="s">
        <v>312</v>
      </c>
      <c r="B80" s="29" t="s">
        <v>227</v>
      </c>
      <c r="C80" s="29"/>
      <c r="D80" s="19" t="s">
        <v>225</v>
      </c>
      <c r="E80" s="29" t="s">
        <v>227</v>
      </c>
      <c r="F80" s="29" t="s">
        <v>132</v>
      </c>
      <c r="G80" s="19" t="s">
        <v>22</v>
      </c>
      <c r="H80" s="25" t="s">
        <v>115</v>
      </c>
      <c r="I80" s="25" t="s">
        <v>364</v>
      </c>
    </row>
    <row r="81" spans="1:9" s="25" customFormat="1" ht="11.25" x14ac:dyDescent="0.2">
      <c r="A81" s="17" t="s">
        <v>312</v>
      </c>
      <c r="B81" s="29" t="s">
        <v>227</v>
      </c>
      <c r="C81" s="29"/>
      <c r="D81" s="19" t="s">
        <v>226</v>
      </c>
      <c r="E81" s="29" t="s">
        <v>227</v>
      </c>
      <c r="F81" s="29" t="s">
        <v>132</v>
      </c>
      <c r="G81" s="19" t="s">
        <v>22</v>
      </c>
      <c r="H81" s="25" t="s">
        <v>115</v>
      </c>
      <c r="I81" s="25" t="s">
        <v>364</v>
      </c>
    </row>
    <row r="82" spans="1:9" s="25" customFormat="1" ht="45" x14ac:dyDescent="0.2">
      <c r="A82" s="17" t="s">
        <v>312</v>
      </c>
      <c r="B82" s="18" t="s">
        <v>222</v>
      </c>
      <c r="C82" s="29"/>
      <c r="D82" s="19" t="s">
        <v>264</v>
      </c>
      <c r="E82" s="29"/>
      <c r="F82" s="19" t="s">
        <v>264</v>
      </c>
      <c r="G82" s="19" t="s">
        <v>15</v>
      </c>
      <c r="H82" s="25" t="s">
        <v>115</v>
      </c>
      <c r="I82" s="25" t="s">
        <v>15</v>
      </c>
    </row>
    <row r="83" spans="1:9" s="25" customFormat="1" ht="33.75" x14ac:dyDescent="0.2">
      <c r="A83" s="17" t="s">
        <v>312</v>
      </c>
      <c r="B83" s="18" t="s">
        <v>222</v>
      </c>
      <c r="C83" s="29"/>
      <c r="D83" s="19" t="s">
        <v>265</v>
      </c>
      <c r="E83" s="29"/>
      <c r="F83" s="19" t="s">
        <v>265</v>
      </c>
      <c r="G83" s="19" t="s">
        <v>15</v>
      </c>
      <c r="H83" s="25" t="s">
        <v>115</v>
      </c>
      <c r="I83" s="25" t="s">
        <v>15</v>
      </c>
    </row>
    <row r="84" spans="1:9" s="25" customFormat="1" ht="45" x14ac:dyDescent="0.2">
      <c r="A84" s="17" t="s">
        <v>312</v>
      </c>
      <c r="B84" s="18" t="s">
        <v>222</v>
      </c>
      <c r="C84" s="29"/>
      <c r="D84" s="19" t="s">
        <v>266</v>
      </c>
      <c r="E84" s="29"/>
      <c r="F84" s="19" t="s">
        <v>266</v>
      </c>
      <c r="G84" s="19" t="s">
        <v>15</v>
      </c>
      <c r="H84" s="25" t="s">
        <v>115</v>
      </c>
      <c r="I84" s="25" t="s">
        <v>15</v>
      </c>
    </row>
    <row r="85" spans="1:9" s="25" customFormat="1" ht="33.75" x14ac:dyDescent="0.2">
      <c r="A85" s="17" t="s">
        <v>312</v>
      </c>
      <c r="B85" s="18" t="s">
        <v>222</v>
      </c>
      <c r="C85" s="29"/>
      <c r="D85" s="19" t="s">
        <v>267</v>
      </c>
      <c r="E85" s="29"/>
      <c r="F85" s="19" t="s">
        <v>267</v>
      </c>
      <c r="G85" s="19" t="s">
        <v>15</v>
      </c>
      <c r="H85" s="25" t="s">
        <v>115</v>
      </c>
      <c r="I85" s="25" t="s">
        <v>15</v>
      </c>
    </row>
    <row r="86" spans="1:9" s="25" customFormat="1" ht="11.25" x14ac:dyDescent="0.2">
      <c r="A86" s="17" t="s">
        <v>312</v>
      </c>
      <c r="B86" s="18" t="s">
        <v>222</v>
      </c>
      <c r="C86" s="29"/>
      <c r="D86" s="19" t="s">
        <v>272</v>
      </c>
      <c r="E86" s="18" t="s">
        <v>222</v>
      </c>
      <c r="F86" s="18" t="s">
        <v>204</v>
      </c>
      <c r="G86" s="19" t="s">
        <v>22</v>
      </c>
      <c r="H86" s="25" t="s">
        <v>115</v>
      </c>
      <c r="I86" s="25" t="s">
        <v>364</v>
      </c>
    </row>
    <row r="87" spans="1:9" s="25" customFormat="1" ht="11.25" x14ac:dyDescent="0.2">
      <c r="A87" s="17" t="s">
        <v>312</v>
      </c>
      <c r="B87" s="18" t="s">
        <v>222</v>
      </c>
      <c r="C87" s="29"/>
      <c r="D87" s="19" t="s">
        <v>273</v>
      </c>
      <c r="E87" s="18" t="s">
        <v>222</v>
      </c>
      <c r="F87" s="18" t="s">
        <v>204</v>
      </c>
      <c r="G87" s="19" t="s">
        <v>22</v>
      </c>
      <c r="H87" s="25" t="s">
        <v>115</v>
      </c>
      <c r="I87" s="25" t="s">
        <v>364</v>
      </c>
    </row>
    <row r="88" spans="1:9" s="25" customFormat="1" ht="11.25" x14ac:dyDescent="0.2">
      <c r="A88" s="17" t="s">
        <v>294</v>
      </c>
      <c r="B88" s="18" t="s">
        <v>274</v>
      </c>
      <c r="C88" s="29"/>
      <c r="D88" s="19" t="s">
        <v>365</v>
      </c>
      <c r="E88" s="29" t="s">
        <v>274</v>
      </c>
      <c r="F88" s="29" t="s">
        <v>275</v>
      </c>
      <c r="G88" s="19" t="s">
        <v>22</v>
      </c>
      <c r="H88" s="25" t="s">
        <v>115</v>
      </c>
      <c r="I88" s="25" t="s">
        <v>364</v>
      </c>
    </row>
    <row r="89" spans="1:9" x14ac:dyDescent="0.2">
      <c r="B89" s="18"/>
      <c r="C89" s="29"/>
      <c r="D89" s="19"/>
      <c r="E89" s="29"/>
      <c r="F89" s="29"/>
      <c r="G89" s="19"/>
      <c r="H89" s="25"/>
      <c r="I89" s="25"/>
    </row>
    <row r="90" spans="1:9" x14ac:dyDescent="0.2">
      <c r="B90" s="18"/>
      <c r="C90" s="29"/>
      <c r="D90" s="19"/>
      <c r="E90" s="29"/>
      <c r="F90" s="29"/>
      <c r="G90" s="19"/>
      <c r="H90" s="25"/>
      <c r="I90" s="25"/>
    </row>
    <row r="91" spans="1:9" x14ac:dyDescent="0.2">
      <c r="B91" s="18"/>
      <c r="C91" s="29"/>
      <c r="D91" s="19"/>
      <c r="E91" s="29"/>
      <c r="F91" s="29"/>
      <c r="G91" s="19"/>
      <c r="H91" s="25"/>
      <c r="I91" s="25"/>
    </row>
    <row r="92" spans="1:9" x14ac:dyDescent="0.2">
      <c r="B92" s="18"/>
      <c r="C92" s="29"/>
      <c r="D92" s="19"/>
      <c r="E92" s="29"/>
      <c r="F92" s="29"/>
      <c r="G92" s="19"/>
      <c r="H92" s="25"/>
      <c r="I92" s="25"/>
    </row>
    <row r="93" spans="1:9" x14ac:dyDescent="0.2">
      <c r="B93" s="18"/>
      <c r="C93" s="29"/>
      <c r="D93" s="19"/>
      <c r="E93" s="29"/>
      <c r="F93" s="29"/>
      <c r="G93" s="19"/>
      <c r="H93" s="25"/>
      <c r="I93" s="25"/>
    </row>
    <row r="94" spans="1:9" x14ac:dyDescent="0.2">
      <c r="B94" s="18"/>
      <c r="C94" s="29"/>
      <c r="D94" s="19"/>
      <c r="E94" s="29"/>
      <c r="F94" s="29"/>
      <c r="G94" s="19"/>
      <c r="H94" s="25"/>
      <c r="I94" s="25"/>
    </row>
    <row r="95" spans="1:9" x14ac:dyDescent="0.2">
      <c r="B95" s="18"/>
      <c r="C95" s="29"/>
      <c r="D95" s="19"/>
      <c r="E95" s="29"/>
      <c r="F95" s="29"/>
      <c r="G95" s="19"/>
      <c r="H95" s="25"/>
      <c r="I95" s="25"/>
    </row>
    <row r="96" spans="1:9" x14ac:dyDescent="0.2">
      <c r="B96" s="18"/>
      <c r="C96" s="29"/>
      <c r="D96" s="19"/>
      <c r="E96" s="29"/>
      <c r="F96" s="29"/>
      <c r="G96" s="19"/>
      <c r="H96" s="25"/>
      <c r="I96" s="25"/>
    </row>
    <row r="97" spans="1:9" x14ac:dyDescent="0.2">
      <c r="B97" s="18"/>
      <c r="C97" s="29"/>
      <c r="D97" s="19"/>
      <c r="E97" s="29"/>
      <c r="F97" s="29"/>
      <c r="G97" s="19"/>
      <c r="H97" s="25"/>
      <c r="I97" s="25"/>
    </row>
    <row r="98" spans="1:9" x14ac:dyDescent="0.2">
      <c r="A98" s="20"/>
      <c r="B98" s="18"/>
      <c r="C98" s="29"/>
      <c r="D98" s="19"/>
      <c r="E98" s="29"/>
      <c r="F98" s="29"/>
      <c r="G98" s="19"/>
      <c r="H98" s="25"/>
      <c r="I98" s="25"/>
    </row>
    <row r="99" spans="1:9" x14ac:dyDescent="0.2">
      <c r="B99" s="18"/>
      <c r="C99" s="29"/>
      <c r="D99" s="19"/>
      <c r="E99" s="29"/>
      <c r="F99" s="29"/>
      <c r="G99" s="19"/>
      <c r="H99" s="25"/>
      <c r="I99" s="25"/>
    </row>
    <row r="100" spans="1:9" x14ac:dyDescent="0.2">
      <c r="B100" s="18"/>
      <c r="C100" s="29"/>
      <c r="D100" s="19"/>
      <c r="E100" s="29"/>
      <c r="F100" s="29"/>
      <c r="G100" s="19"/>
      <c r="H100" s="25"/>
      <c r="I100" s="25"/>
    </row>
    <row r="101" spans="1:9" x14ac:dyDescent="0.2">
      <c r="B101" s="18"/>
      <c r="C101" s="29"/>
      <c r="D101" s="19"/>
      <c r="E101" s="29"/>
      <c r="F101" s="29"/>
      <c r="G101" s="19"/>
      <c r="H101" s="25"/>
      <c r="I101" s="25"/>
    </row>
    <row r="102" spans="1:9" x14ac:dyDescent="0.2">
      <c r="B102" s="18"/>
      <c r="C102" s="29"/>
      <c r="D102" s="19"/>
      <c r="E102" s="29"/>
      <c r="F102" s="29"/>
      <c r="G102" s="19"/>
      <c r="H102" s="25"/>
      <c r="I102" s="25"/>
    </row>
    <row r="103" spans="1:9" x14ac:dyDescent="0.2">
      <c r="B103" s="18"/>
      <c r="C103" s="29"/>
      <c r="D103" s="19"/>
      <c r="E103" s="29"/>
      <c r="F103" s="29"/>
      <c r="G103" s="19"/>
      <c r="H103" s="25"/>
      <c r="I103" s="25"/>
    </row>
    <row r="104" spans="1:9" x14ac:dyDescent="0.2">
      <c r="B104" s="18"/>
      <c r="C104" s="29"/>
      <c r="D104" s="19"/>
      <c r="E104" s="29"/>
      <c r="F104" s="29"/>
      <c r="G104" s="19"/>
      <c r="H104" s="25"/>
      <c r="I104" s="25"/>
    </row>
    <row r="105" spans="1:9" x14ac:dyDescent="0.2">
      <c r="B105" s="18"/>
      <c r="C105" s="29"/>
      <c r="D105" s="19"/>
      <c r="E105" s="29"/>
      <c r="F105" s="29"/>
      <c r="G105" s="19"/>
      <c r="H105" s="25"/>
      <c r="I105" s="25"/>
    </row>
    <row r="106" spans="1:9" x14ac:dyDescent="0.2">
      <c r="B106" s="18"/>
      <c r="C106" s="29"/>
      <c r="D106" s="19"/>
      <c r="E106" s="29"/>
      <c r="F106" s="29"/>
      <c r="G106" s="19"/>
      <c r="H106" s="25"/>
      <c r="I106" s="25"/>
    </row>
    <row r="107" spans="1:9" x14ac:dyDescent="0.2">
      <c r="B107" s="18"/>
      <c r="C107" s="29"/>
      <c r="D107" s="19"/>
      <c r="E107" s="29"/>
      <c r="F107" s="29"/>
      <c r="G107" s="19"/>
      <c r="H107" s="25"/>
      <c r="I107" s="25"/>
    </row>
    <row r="108" spans="1:9" x14ac:dyDescent="0.2">
      <c r="B108" s="18"/>
      <c r="C108" s="29"/>
      <c r="D108" s="19"/>
      <c r="E108" s="29"/>
      <c r="F108" s="29"/>
      <c r="G108" s="19"/>
      <c r="H108" s="25"/>
      <c r="I108" s="25"/>
    </row>
    <row r="109" spans="1:9" x14ac:dyDescent="0.2">
      <c r="B109" s="18"/>
      <c r="C109" s="29"/>
      <c r="D109" s="19"/>
      <c r="E109" s="29"/>
      <c r="F109" s="29"/>
      <c r="G109" s="19"/>
      <c r="H109" s="25"/>
      <c r="I109" s="25"/>
    </row>
    <row r="110" spans="1:9" x14ac:dyDescent="0.2">
      <c r="B110" s="18"/>
      <c r="C110" s="29"/>
      <c r="D110" s="19"/>
      <c r="E110" s="29"/>
      <c r="F110" s="29"/>
      <c r="G110" s="19"/>
      <c r="H110" s="25"/>
      <c r="I110" s="25"/>
    </row>
    <row r="111" spans="1:9" x14ac:dyDescent="0.2">
      <c r="B111" s="18"/>
      <c r="C111" s="29"/>
      <c r="D111" s="19"/>
      <c r="E111" s="29"/>
      <c r="F111" s="29"/>
      <c r="G111" s="19"/>
      <c r="H111" s="25"/>
      <c r="I111" s="25"/>
    </row>
    <row r="112" spans="1:9" x14ac:dyDescent="0.2">
      <c r="B112" s="18"/>
      <c r="C112" s="29"/>
      <c r="D112" s="19"/>
      <c r="E112" s="29"/>
      <c r="F112" s="29"/>
      <c r="G112" s="19"/>
      <c r="H112" s="25"/>
      <c r="I112" s="25"/>
    </row>
    <row r="113" spans="2:9" x14ac:dyDescent="0.2">
      <c r="B113" s="18"/>
      <c r="C113" s="29"/>
      <c r="D113" s="19"/>
      <c r="E113" s="29"/>
      <c r="F113" s="29"/>
      <c r="G113" s="19"/>
      <c r="H113" s="25"/>
      <c r="I113" s="25"/>
    </row>
    <row r="114" spans="2:9" x14ac:dyDescent="0.2">
      <c r="B114" s="18"/>
      <c r="C114" s="29"/>
      <c r="D114" s="19"/>
      <c r="E114" s="29"/>
      <c r="F114" s="29"/>
      <c r="G114" s="19"/>
      <c r="H114" s="25"/>
      <c r="I114" s="25"/>
    </row>
    <row r="115" spans="2:9" x14ac:dyDescent="0.2">
      <c r="B115" s="18"/>
      <c r="C115" s="29"/>
      <c r="D115" s="19"/>
      <c r="E115" s="29"/>
      <c r="F115" s="29"/>
      <c r="G115" s="19"/>
      <c r="H115" s="25"/>
      <c r="I115" s="25"/>
    </row>
    <row r="116" spans="2:9" x14ac:dyDescent="0.2">
      <c r="B116" s="18"/>
      <c r="C116" s="29"/>
      <c r="D116" s="19"/>
      <c r="E116" s="29"/>
      <c r="F116" s="29"/>
      <c r="G116" s="19"/>
      <c r="H116" s="25"/>
      <c r="I116" s="25"/>
    </row>
    <row r="117" spans="2:9" x14ac:dyDescent="0.2">
      <c r="B117" s="18"/>
      <c r="C117" s="29"/>
      <c r="D117" s="19"/>
      <c r="E117" s="29"/>
      <c r="F117" s="29"/>
      <c r="G117" s="19"/>
      <c r="H117" s="25"/>
      <c r="I117" s="25"/>
    </row>
    <row r="118" spans="2:9" x14ac:dyDescent="0.2">
      <c r="B118" s="18"/>
      <c r="C118" s="29"/>
      <c r="D118" s="19"/>
      <c r="E118" s="29"/>
      <c r="F118" s="29"/>
      <c r="G118" s="19"/>
      <c r="H118" s="25"/>
      <c r="I118" s="25"/>
    </row>
    <row r="119" spans="2:9" x14ac:dyDescent="0.2">
      <c r="B119" s="18"/>
      <c r="C119" s="29"/>
      <c r="D119" s="19"/>
      <c r="E119" s="29"/>
      <c r="F119" s="29"/>
      <c r="G119" s="19"/>
      <c r="H119" s="25"/>
      <c r="I119" s="25"/>
    </row>
    <row r="120" spans="2:9" x14ac:dyDescent="0.2">
      <c r="B120" s="18"/>
      <c r="C120" s="29"/>
      <c r="D120" s="19"/>
      <c r="E120" s="29"/>
      <c r="F120" s="29"/>
      <c r="G120" s="19"/>
      <c r="H120" s="25"/>
      <c r="I120" s="25"/>
    </row>
    <row r="121" spans="2:9" x14ac:dyDescent="0.2">
      <c r="B121" s="18"/>
      <c r="C121" s="29"/>
      <c r="D121" s="19"/>
      <c r="E121" s="29"/>
      <c r="F121" s="29"/>
      <c r="G121" s="19"/>
      <c r="H121" s="25"/>
      <c r="I121" s="25"/>
    </row>
    <row r="122" spans="2:9" x14ac:dyDescent="0.2">
      <c r="B122" s="18"/>
      <c r="C122" s="29"/>
      <c r="D122" s="19"/>
      <c r="E122" s="29"/>
      <c r="F122" s="29"/>
      <c r="G122" s="19"/>
      <c r="H122" s="25"/>
      <c r="I122" s="25"/>
    </row>
    <row r="123" spans="2:9" x14ac:dyDescent="0.2">
      <c r="B123" s="18"/>
      <c r="C123" s="29"/>
      <c r="D123" s="19"/>
      <c r="E123" s="29"/>
      <c r="F123" s="29"/>
      <c r="G123" s="19"/>
      <c r="H123" s="25"/>
      <c r="I123" s="25"/>
    </row>
    <row r="124" spans="2:9" x14ac:dyDescent="0.2">
      <c r="B124" s="18"/>
      <c r="C124" s="29"/>
      <c r="D124" s="19"/>
      <c r="E124" s="29"/>
      <c r="F124" s="29"/>
      <c r="G124" s="19"/>
      <c r="H124" s="25"/>
      <c r="I124" s="25"/>
    </row>
    <row r="125" spans="2:9" x14ac:dyDescent="0.2">
      <c r="B125" s="18"/>
      <c r="C125" s="29"/>
      <c r="D125" s="19"/>
      <c r="E125" s="29"/>
      <c r="F125" s="29"/>
      <c r="G125" s="19"/>
      <c r="H125" s="25"/>
      <c r="I125" s="25"/>
    </row>
    <row r="126" spans="2:9" x14ac:dyDescent="0.2">
      <c r="B126" s="18"/>
      <c r="C126" s="29"/>
      <c r="D126" s="19"/>
      <c r="E126" s="29"/>
      <c r="F126" s="29"/>
      <c r="G126" s="19"/>
      <c r="H126" s="25"/>
      <c r="I126" s="25"/>
    </row>
    <row r="127" spans="2:9" x14ac:dyDescent="0.2">
      <c r="B127" s="18"/>
      <c r="C127" s="29"/>
      <c r="D127" s="19"/>
      <c r="E127" s="29"/>
      <c r="F127" s="29"/>
      <c r="G127" s="19"/>
      <c r="H127" s="25"/>
      <c r="I127" s="25"/>
    </row>
    <row r="128" spans="2:9" x14ac:dyDescent="0.2">
      <c r="B128" s="18"/>
      <c r="C128" s="29"/>
      <c r="D128" s="19"/>
      <c r="E128" s="29"/>
      <c r="F128" s="29"/>
      <c r="G128" s="19"/>
      <c r="H128" s="25"/>
      <c r="I128" s="25"/>
    </row>
    <row r="129" spans="1:9" x14ac:dyDescent="0.2">
      <c r="B129" s="18"/>
      <c r="C129" s="29"/>
      <c r="D129" s="19"/>
      <c r="E129" s="29"/>
      <c r="F129" s="29"/>
      <c r="G129" s="19"/>
      <c r="H129" s="25"/>
      <c r="I129" s="25"/>
    </row>
    <row r="130" spans="1:9" x14ac:dyDescent="0.2">
      <c r="B130" s="18"/>
      <c r="C130" s="29"/>
      <c r="D130" s="19"/>
      <c r="E130" s="29"/>
      <c r="G130" s="19"/>
      <c r="H130" s="25"/>
      <c r="I130" s="25"/>
    </row>
    <row r="131" spans="1:9" x14ac:dyDescent="0.2">
      <c r="B131" s="18"/>
      <c r="C131" s="29"/>
      <c r="D131" s="19"/>
      <c r="E131" s="29"/>
      <c r="G131" s="19"/>
      <c r="H131" s="25"/>
      <c r="I131" s="25"/>
    </row>
    <row r="132" spans="1:9" x14ac:dyDescent="0.2">
      <c r="B132" s="18"/>
      <c r="C132" s="29"/>
      <c r="D132" s="19"/>
      <c r="E132" s="29"/>
      <c r="G132" s="19"/>
      <c r="H132" s="25"/>
      <c r="I132" s="25"/>
    </row>
    <row r="133" spans="1:9" s="19" customFormat="1" ht="11.25" x14ac:dyDescent="0.2">
      <c r="A133" s="17"/>
      <c r="B133" s="28"/>
      <c r="I133" s="25"/>
    </row>
    <row r="134" spans="1:9" s="19" customFormat="1" ht="11.25" x14ac:dyDescent="0.2">
      <c r="A134" s="17"/>
      <c r="B134" s="28"/>
      <c r="I134" s="25"/>
    </row>
    <row r="135" spans="1:9" s="19" customFormat="1" ht="11.25" x14ac:dyDescent="0.2">
      <c r="A135" s="17"/>
      <c r="B135" s="28"/>
      <c r="I135" s="25"/>
    </row>
    <row r="136" spans="1:9" s="19" customFormat="1" ht="11.25" x14ac:dyDescent="0.2">
      <c r="A136" s="17"/>
      <c r="B136" s="28"/>
      <c r="I136" s="25"/>
    </row>
    <row r="137" spans="1:9" s="19" customFormat="1" ht="11.25" x14ac:dyDescent="0.2">
      <c r="A137" s="17"/>
      <c r="B137" s="28"/>
      <c r="I137" s="25"/>
    </row>
    <row r="138" spans="1:9" s="19" customFormat="1" ht="11.25" x14ac:dyDescent="0.2">
      <c r="A138" s="17"/>
      <c r="B138" s="28"/>
      <c r="I138" s="25"/>
    </row>
    <row r="139" spans="1:9" s="19" customFormat="1" ht="11.25" x14ac:dyDescent="0.2">
      <c r="A139" s="17"/>
      <c r="B139" s="28"/>
      <c r="I139" s="25"/>
    </row>
    <row r="140" spans="1:9" s="19" customFormat="1" ht="11.25" x14ac:dyDescent="0.2">
      <c r="A140" s="17"/>
      <c r="B140" s="28"/>
      <c r="I140" s="25"/>
    </row>
    <row r="141" spans="1:9" s="19" customFormat="1" ht="11.25" x14ac:dyDescent="0.2">
      <c r="A141" s="17"/>
      <c r="B141" s="28"/>
      <c r="I141" s="25"/>
    </row>
    <row r="142" spans="1:9" s="19" customFormat="1" ht="11.25" x14ac:dyDescent="0.2">
      <c r="A142" s="17"/>
      <c r="B142" s="28"/>
      <c r="I142" s="25"/>
    </row>
    <row r="143" spans="1:9" s="19" customFormat="1" ht="11.25" x14ac:dyDescent="0.2">
      <c r="A143" s="17"/>
      <c r="B143" s="28"/>
      <c r="I143" s="25"/>
    </row>
    <row r="144" spans="1:9" s="19" customFormat="1" ht="11.25" x14ac:dyDescent="0.2">
      <c r="A144" s="17"/>
      <c r="B144" s="28"/>
      <c r="I144" s="25"/>
    </row>
    <row r="145" spans="1:9" s="19" customFormat="1" ht="11.25" x14ac:dyDescent="0.2">
      <c r="A145" s="17"/>
      <c r="B145" s="28"/>
      <c r="I145" s="25"/>
    </row>
    <row r="146" spans="1:9" s="19" customFormat="1" ht="11.25" x14ac:dyDescent="0.2">
      <c r="A146" s="17"/>
      <c r="B146" s="28"/>
      <c r="I146" s="25"/>
    </row>
    <row r="147" spans="1:9" s="19" customFormat="1" ht="11.25" x14ac:dyDescent="0.2">
      <c r="A147" s="17"/>
      <c r="B147" s="28"/>
      <c r="I147" s="25"/>
    </row>
    <row r="148" spans="1:9" s="19" customFormat="1" ht="11.25" x14ac:dyDescent="0.2">
      <c r="A148" s="17"/>
      <c r="B148" s="28"/>
      <c r="I148" s="25"/>
    </row>
    <row r="149" spans="1:9" s="19" customFormat="1" ht="11.25" x14ac:dyDescent="0.2">
      <c r="A149" s="17"/>
      <c r="B149" s="28"/>
      <c r="I149" s="25"/>
    </row>
    <row r="150" spans="1:9" s="19" customFormat="1" ht="11.25" x14ac:dyDescent="0.2">
      <c r="A150" s="17"/>
      <c r="B150" s="28"/>
      <c r="I150" s="25"/>
    </row>
    <row r="151" spans="1:9" s="19" customFormat="1" ht="11.25" x14ac:dyDescent="0.2">
      <c r="A151" s="17"/>
      <c r="B151" s="28"/>
      <c r="I151" s="25"/>
    </row>
    <row r="152" spans="1:9" s="19" customFormat="1" ht="11.25" x14ac:dyDescent="0.2">
      <c r="A152" s="17"/>
      <c r="B152" s="28"/>
      <c r="I152" s="25"/>
    </row>
    <row r="153" spans="1:9" s="19" customFormat="1" ht="11.25" x14ac:dyDescent="0.2">
      <c r="A153" s="17"/>
      <c r="B153" s="28"/>
      <c r="I153" s="25"/>
    </row>
  </sheetData>
  <autoFilter ref="A1:I88" xr:uid="{00000000-0001-0000-0200-000000000000}"/>
  <conditionalFormatting sqref="D1:D2 D10:D27 D30:D1048576">
    <cfRule type="duplicateValues" dxfId="1" priority="6"/>
  </conditionalFormatting>
  <conditionalFormatting sqref="F82:F85">
    <cfRule type="duplicateValues" dxfId="0" priority="1"/>
  </conditionalFormatting>
  <pageMargins left="0.7" right="0.7" top="0.75" bottom="0.75" header="0" footer="0"/>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C3D1-669D-435D-A515-7DE1F0198BFE}">
  <dimension ref="A1:F9"/>
  <sheetViews>
    <sheetView tabSelected="1" zoomScale="85" zoomScaleNormal="85" workbookViewId="0">
      <pane ySplit="2" topLeftCell="A3" activePane="bottomLeft" state="frozen"/>
      <selection pane="bottomLeft" activeCell="A9" sqref="A9"/>
    </sheetView>
  </sheetViews>
  <sheetFormatPr defaultRowHeight="14.25" x14ac:dyDescent="0.2"/>
  <cols>
    <col min="1" max="1" width="54" style="6" customWidth="1"/>
    <col min="2" max="4" width="40.125" style="6" customWidth="1"/>
    <col min="5" max="5" width="32.125" style="6" customWidth="1"/>
    <col min="6" max="6" width="8.75" style="6"/>
  </cols>
  <sheetData>
    <row r="1" spans="1:6" x14ac:dyDescent="0.2">
      <c r="B1" s="6" t="s">
        <v>81</v>
      </c>
      <c r="C1" s="6" t="s">
        <v>82</v>
      </c>
      <c r="D1" s="6" t="s">
        <v>82</v>
      </c>
    </row>
    <row r="2" spans="1:6" ht="15" x14ac:dyDescent="0.2">
      <c r="A2" s="7" t="s">
        <v>31</v>
      </c>
      <c r="B2" s="7" t="s">
        <v>12</v>
      </c>
      <c r="C2" s="7" t="s">
        <v>27</v>
      </c>
      <c r="D2" s="8" t="s">
        <v>83</v>
      </c>
      <c r="E2" s="9" t="s">
        <v>32</v>
      </c>
      <c r="F2"/>
    </row>
    <row r="3" spans="1:6" ht="42.75" x14ac:dyDescent="0.2">
      <c r="A3" s="10" t="s">
        <v>84</v>
      </c>
      <c r="B3" s="10" t="s">
        <v>79</v>
      </c>
      <c r="C3" s="10" t="s">
        <v>78</v>
      </c>
      <c r="D3" s="6" t="s">
        <v>80</v>
      </c>
    </row>
    <row r="4" spans="1:6" ht="42.75" x14ac:dyDescent="0.2">
      <c r="A4" s="10" t="s">
        <v>85</v>
      </c>
      <c r="B4" s="10" t="s">
        <v>87</v>
      </c>
      <c r="C4" s="10" t="s">
        <v>86</v>
      </c>
    </row>
    <row r="5" spans="1:6" ht="85.5" x14ac:dyDescent="0.2">
      <c r="A5" s="10" t="s">
        <v>88</v>
      </c>
      <c r="B5" s="10" t="s">
        <v>93</v>
      </c>
      <c r="C5" s="10" t="s">
        <v>78</v>
      </c>
      <c r="D5" s="10" t="s">
        <v>98</v>
      </c>
    </row>
    <row r="6" spans="1:6" ht="85.5" x14ac:dyDescent="0.2">
      <c r="A6" s="10" t="s">
        <v>89</v>
      </c>
      <c r="B6" s="10" t="s">
        <v>94</v>
      </c>
      <c r="C6" s="10" t="s">
        <v>86</v>
      </c>
      <c r="D6" s="10"/>
    </row>
    <row r="7" spans="1:6" x14ac:dyDescent="0.2">
      <c r="A7" s="10" t="s">
        <v>90</v>
      </c>
      <c r="B7" s="10" t="s">
        <v>95</v>
      </c>
      <c r="C7" s="10" t="s">
        <v>78</v>
      </c>
      <c r="D7" s="10" t="s">
        <v>99</v>
      </c>
    </row>
    <row r="8" spans="1:6" ht="29.25" x14ac:dyDescent="0.2">
      <c r="A8" s="10" t="s">
        <v>91</v>
      </c>
      <c r="B8" s="10" t="s">
        <v>97</v>
      </c>
      <c r="C8" s="10" t="s">
        <v>78</v>
      </c>
      <c r="D8" s="10" t="s">
        <v>100</v>
      </c>
    </row>
    <row r="9" spans="1:6" ht="114" x14ac:dyDescent="0.2">
      <c r="A9" s="10" t="s">
        <v>92</v>
      </c>
      <c r="B9" s="10" t="s">
        <v>96</v>
      </c>
      <c r="C9" s="10" t="s">
        <v>78</v>
      </c>
      <c r="D9" s="10" t="s">
        <v>101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Overzicht</vt:lpstr>
      <vt:lpstr>Bijlage 1</vt:lpstr>
      <vt:lpstr>Bijlage 2</vt:lpstr>
      <vt:lpstr>Bekende fouten - verzoeken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Aimee Latuheru</dc:creator>
  <cp:lastModifiedBy>Bergman, Aad</cp:lastModifiedBy>
  <dcterms:created xsi:type="dcterms:W3CDTF">2019-12-04T10:12:42Z</dcterms:created>
  <dcterms:modified xsi:type="dcterms:W3CDTF">2025-02-13T14:35:00Z</dcterms:modified>
</cp:coreProperties>
</file>